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N:\public_debt\Share\Data_for_Webpage\3. Hashvetvutyunner_yev_vijakagrutyun\3.5 Karavarutyan partqi gcov katarvac gorcarnutyunner\2025\I quarter\"/>
    </mc:Choice>
  </mc:AlternateContent>
  <bookViews>
    <workbookView xWindow="0" yWindow="0" windowWidth="28800" windowHeight="11610"/>
  </bookViews>
  <sheets>
    <sheet name="Payments on External Loans" sheetId="7" r:id="rId1"/>
    <sheet name="Disbursements of ext. loans" sheetId="6" r:id="rId2"/>
    <sheet name="Payments on Eurobonds" sheetId="2" r:id="rId3"/>
    <sheet name="Allocations of Gov.t.securities" sheetId="4" r:id="rId4"/>
    <sheet name="Payments on Gov. tr.securities" sheetId="3" r:id="rId5"/>
  </sheets>
  <definedNames>
    <definedName name="_xlnm.Print_Area" localSheetId="3">#REF!</definedName>
    <definedName name="_xlnm.Print_Area" localSheetId="2">#REF!</definedName>
    <definedName name="_xlnm.Print_Area" localSheetId="4">#REF!</definedName>
    <definedName name="_xlnm.Print_Area">#REF!</definedName>
    <definedName name="vlom" localSheetId="2">#REF!</definedName>
    <definedName name="vlom">#REF!</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F10" i="2" l="1"/>
  <c r="E10" i="2"/>
  <c r="D10" i="2"/>
  <c r="C10" i="2"/>
  <c r="G10" i="2"/>
  <c r="H10" i="2" l="1"/>
  <c r="H8" i="2"/>
  <c r="H9" i="2"/>
  <c r="H7" i="2"/>
  <c r="G8" i="2"/>
  <c r="G9" i="2"/>
  <c r="G7" i="2"/>
  <c r="G8" i="3" l="1"/>
  <c r="F8" i="3"/>
  <c r="E8" i="3"/>
  <c r="E14" i="3" l="1"/>
  <c r="F12" i="4"/>
  <c r="E12" i="4"/>
  <c r="F21" i="4"/>
  <c r="E21" i="4"/>
  <c r="F9" i="4" l="1"/>
  <c r="E9" i="4"/>
  <c r="F7" i="4"/>
  <c r="E7" i="4"/>
  <c r="F20" i="3"/>
  <c r="E20" i="3"/>
  <c r="F16" i="3"/>
  <c r="E16" i="3"/>
  <c r="F14" i="3"/>
  <c r="G20" i="3" l="1"/>
  <c r="E32" i="4"/>
  <c r="F32" i="4"/>
  <c r="G16" i="3"/>
  <c r="F77" i="3"/>
  <c r="G14" i="3"/>
  <c r="E77" i="3"/>
  <c r="G77" i="3" l="1"/>
</calcChain>
</file>

<file path=xl/sharedStrings.xml><?xml version="1.0" encoding="utf-8"?>
<sst xmlns="http://schemas.openxmlformats.org/spreadsheetml/2006/main" count="861" uniqueCount="416">
  <si>
    <t>TOTAL</t>
  </si>
  <si>
    <t>Renovation of the Gabriel Sundukyan National Theatre</t>
  </si>
  <si>
    <t>Erste Bank AG</t>
  </si>
  <si>
    <t>Renovation of the Aram Khachaturian Philharmonic Concert Hall</t>
  </si>
  <si>
    <t>Renovation of the Aram Khachaturian Philharmonic Concert Hall (Advance)</t>
  </si>
  <si>
    <t>Erste Bank (Austria)</t>
  </si>
  <si>
    <t>III</t>
  </si>
  <si>
    <t xml:space="preserve">Technical Re-equipment of the Opera and Ballet National Academic Theatre and Philharmonic Concert Hall </t>
  </si>
  <si>
    <t>Raiffeisen Bank International AG</t>
  </si>
  <si>
    <t>Raiffeisen Bank International AG (Austria)</t>
  </si>
  <si>
    <t>II</t>
  </si>
  <si>
    <t>Cyclotron Project</t>
  </si>
  <si>
    <t>KBC Bank</t>
  </si>
  <si>
    <t>KBC BANK NV (Belgium)</t>
  </si>
  <si>
    <t>I</t>
  </si>
  <si>
    <t>of which</t>
  </si>
  <si>
    <t>Commercial Banks</t>
  </si>
  <si>
    <t>Customs Management, Technology and Equipment Modernization Project</t>
  </si>
  <si>
    <t xml:space="preserve">Export-Import Bank of China </t>
  </si>
  <si>
    <t xml:space="preserve">The Export-Import Bank of China </t>
  </si>
  <si>
    <t>VII</t>
  </si>
  <si>
    <t>Arpa-Sevan Tunnel Rehabilitation</t>
  </si>
  <si>
    <t>Abu-Dhaby Fund for Development</t>
  </si>
  <si>
    <t>Abu-Dhabi Fund for Development</t>
  </si>
  <si>
    <t>VI</t>
  </si>
  <si>
    <t>Yerevan Combined Cycle Co-Generation Power Plant</t>
  </si>
  <si>
    <t>Japan</t>
  </si>
  <si>
    <t>Electricity Transmission (II Tranche)</t>
  </si>
  <si>
    <t>Electricity Transmission (I Tranche)</t>
  </si>
  <si>
    <t>Japan (JICA)</t>
  </si>
  <si>
    <t>V</t>
  </si>
  <si>
    <t>15 mln. USD (1997)</t>
  </si>
  <si>
    <t>USA</t>
  </si>
  <si>
    <t>15 mln. USD (1996)</t>
  </si>
  <si>
    <t>15 mln. USD (1995)</t>
  </si>
  <si>
    <t>IV</t>
  </si>
  <si>
    <t>Budget Support (Cofinancing Development Policy IV)</t>
  </si>
  <si>
    <t>France</t>
  </si>
  <si>
    <t>Vedi Reservoir Construction</t>
  </si>
  <si>
    <t>Yerevan Water Sector and Wastewater Improvement</t>
  </si>
  <si>
    <t xml:space="preserve">Electricity </t>
  </si>
  <si>
    <t>Purchase of Weaponry II</t>
  </si>
  <si>
    <t>Russia</t>
  </si>
  <si>
    <t>Purchase of Weaponry I</t>
  </si>
  <si>
    <t xml:space="preserve">Rehabilitation of Armenian Nuclear Plant </t>
  </si>
  <si>
    <t xml:space="preserve">Russian Federation </t>
  </si>
  <si>
    <t>Policy based Loan (PBL) multisectoral (budget support)</t>
  </si>
  <si>
    <t>Germany-KfW</t>
  </si>
  <si>
    <t>Policy based Loan (PBL) Environment Protection</t>
  </si>
  <si>
    <t>Akhouryan River`s Water Resources Management, II Phase</t>
  </si>
  <si>
    <t>Akhouryan River`s Water Resources Management, I Phase</t>
  </si>
  <si>
    <t>Caucasus Electric Transmission Network III (Project Phase 2)</t>
  </si>
  <si>
    <t>Caucasus Electric Transmission Network I (Project Phase 1) - II Tranche</t>
  </si>
  <si>
    <t>Caucasus Electric Transmission Network I (Project Phase 1) - I Tranche</t>
  </si>
  <si>
    <t>Rehabilitation of Vorotan Hydropower Cascade II</t>
  </si>
  <si>
    <t>Rehabilitation of Vorotan Hydropower Cascade I (Tranche II)</t>
  </si>
  <si>
    <t>Rehabilitation of Vorotan Hydropower Cascade I (Tranche I)</t>
  </si>
  <si>
    <t>High voltage (Gyumry II Substation - Tranche II)</t>
  </si>
  <si>
    <t>High voltage (Gyumry II Substation - Tranche I)</t>
  </si>
  <si>
    <t>Deposit Guaranty System</t>
  </si>
  <si>
    <t>Municipal Infrastructure Development II Project - Phase III (Lory - Shirak - Armavir)</t>
  </si>
  <si>
    <t>Municipal Infrastructure Development II Project - Phase II (Lory - Shirak)</t>
  </si>
  <si>
    <t>Municipal Infrastructure Development II Project - Phase I (Lory - Shirak)</t>
  </si>
  <si>
    <t>Municipal Infrastructure Development Project - Phase II (Armavir)</t>
  </si>
  <si>
    <t>Municipal Infrastructure Development Project - Phase I (Armavir)</t>
  </si>
  <si>
    <t>High Voltage  (II Tranche)</t>
  </si>
  <si>
    <t>High Voltage (I Tranche)</t>
  </si>
  <si>
    <t>Rehabilitation of Sevan-Hrazdan Hydropower Cascade (II Tranche)</t>
  </si>
  <si>
    <t>Rehabilitation of Sevan-Hrazdan Hydropower Cascade (I Tranche)</t>
  </si>
  <si>
    <t>Germany (KfW)</t>
  </si>
  <si>
    <t>Bilateral Creditors</t>
  </si>
  <si>
    <t>Financial Credit</t>
  </si>
  <si>
    <t>EDB (EFSD)</t>
  </si>
  <si>
    <t>Irrigation System Modernization</t>
  </si>
  <si>
    <t>North-South Road Corridor Programm - Project IV</t>
  </si>
  <si>
    <t>Eurasian Development Bank</t>
  </si>
  <si>
    <t>X</t>
  </si>
  <si>
    <t>Macro-Financial Assistance (II Tranche)</t>
  </si>
  <si>
    <t>EU</t>
  </si>
  <si>
    <t>Macro-Financial Assistance (I Tranche)</t>
  </si>
  <si>
    <t>European Union</t>
  </si>
  <si>
    <t>IX</t>
  </si>
  <si>
    <t>Stand By Arrangement 2020</t>
  </si>
  <si>
    <t>IMF</t>
  </si>
  <si>
    <t>International Monetary Fund</t>
  </si>
  <si>
    <t>VIII</t>
  </si>
  <si>
    <t>Human Development Enhancement</t>
  </si>
  <si>
    <t>ADB/OCR</t>
  </si>
  <si>
    <t>Public Efficiency and Financial Markets II</t>
  </si>
  <si>
    <t>Public Efficiency and Financial Markets - Subprogram II</t>
  </si>
  <si>
    <t>Public Efficiency and Financial Markets - Subprogram I</t>
  </si>
  <si>
    <t>Infrastructure Sustainability Support, Phase 2</t>
  </si>
  <si>
    <t>Sustainable Urban Development Investment Programm - Project II</t>
  </si>
  <si>
    <t>ADB/ADF</t>
  </si>
  <si>
    <t>Infrastructure Sustainability Support</t>
  </si>
  <si>
    <t>Women`s Entrepreneurship Support Sector Development</t>
  </si>
  <si>
    <t>Water Supply and Sanitation (Additional Financing)</t>
  </si>
  <si>
    <t>Sustainable Urban Development Investment Programm - Project I</t>
  </si>
  <si>
    <t>North-South Road Corridor Investment Programm - Project II</t>
  </si>
  <si>
    <t>North-South Road Corridor Investment Programm - Project I</t>
  </si>
  <si>
    <t>Crisis Recovery Support II</t>
  </si>
  <si>
    <t>Crisis Recovery Support I</t>
  </si>
  <si>
    <t>Rural Road (Suplementary)</t>
  </si>
  <si>
    <t>Water Supply and Sanitation</t>
  </si>
  <si>
    <t>Rural Road</t>
  </si>
  <si>
    <t xml:space="preserve">Asian Development Bank </t>
  </si>
  <si>
    <t xml:space="preserve">Infrastructure and Rural Finance Support Programme  </t>
  </si>
  <si>
    <t>OFID</t>
  </si>
  <si>
    <t>Rural Assets Creation</t>
  </si>
  <si>
    <t>Farmer Market Access</t>
  </si>
  <si>
    <t>Productive Infrastructure Rehabilitation</t>
  </si>
  <si>
    <t>Rural Areas Economic Development</t>
  </si>
  <si>
    <t xml:space="preserve">OPEC Fund for International Development </t>
  </si>
  <si>
    <t>IFAD</t>
  </si>
  <si>
    <t>Agricultural Services</t>
  </si>
  <si>
    <t>North-West Agricultural Services</t>
  </si>
  <si>
    <t>Irrigation Rehabilitation</t>
  </si>
  <si>
    <t xml:space="preserve">International Fund for Agricultural Development </t>
  </si>
  <si>
    <t>Yerevan Solid Waste - Phase I</t>
  </si>
  <si>
    <t>EIB</t>
  </si>
  <si>
    <t>Caucasus Transmission Network</t>
  </si>
  <si>
    <t>North-South Road Corridor (Other Tranches)</t>
  </si>
  <si>
    <t>North-South Road Corridor (III Tranche)</t>
  </si>
  <si>
    <t>North-South Road Corridor (II Tranche)</t>
  </si>
  <si>
    <t>North-South Road Corridor (I Tranche)</t>
  </si>
  <si>
    <t>Yerevan Water Supply Improvement (Other Tranches)</t>
  </si>
  <si>
    <t>Yerevan Water Supply Improvement  (I Tranche)</t>
  </si>
  <si>
    <t>Yerevan Metro Rehabilitation II (Other Tranches)</t>
  </si>
  <si>
    <t>Yerevan Metro Rehabilitation II (I Tranche)</t>
  </si>
  <si>
    <t>Armenia M6 Interstate Road (III Tranche)</t>
  </si>
  <si>
    <t>Armenia M6 Interstate Road (II Tranche)</t>
  </si>
  <si>
    <t>Armenia M6 Interstate Road (I Tranche)</t>
  </si>
  <si>
    <t>Border Crossing and Infrastructure (VI Tranche)</t>
  </si>
  <si>
    <t>Border Crossing and Infrastructure (V Tranche)</t>
  </si>
  <si>
    <t>Border Crossing and Infrastructure (IV Tranche)</t>
  </si>
  <si>
    <t>Border Crossing and Infrastructure (III Tranche)</t>
  </si>
  <si>
    <t>Border Crossing and Infrastructure (II Tranche)</t>
  </si>
  <si>
    <t>Border Crossing and Infrastructure (I Tranche)</t>
  </si>
  <si>
    <t>Armenian Small Municipalities Water (III Tranche)</t>
  </si>
  <si>
    <t>Armenian Small Municipalities Water (II Tranche)</t>
  </si>
  <si>
    <t>Armenian Small Municipalities Water (I Tranche)</t>
  </si>
  <si>
    <t>Yerevan Metro Rehabilitation  (II Tranche)</t>
  </si>
  <si>
    <t>Yerevan Metro Rehabilitation  (I Tranche)</t>
  </si>
  <si>
    <t xml:space="preserve">European Investment Bank </t>
  </si>
  <si>
    <t>Meghri Border Crossing</t>
  </si>
  <si>
    <t>EBRD</t>
  </si>
  <si>
    <t>Kotayk and Gegharkunik Solid Waste Management (Tranche B)</t>
  </si>
  <si>
    <t>Kotayk and Gegharkunik Solid Waste Management (Tranche A)</t>
  </si>
  <si>
    <t>Gyumri Urban Roads</t>
  </si>
  <si>
    <t>Yerevan Street Lighting</t>
  </si>
  <si>
    <t>Yerevan Solid Waste (II Tranche)</t>
  </si>
  <si>
    <t>Yerevan Solid Waste (I Tranche)</t>
  </si>
  <si>
    <t>Northern Corridor Modernization</t>
  </si>
  <si>
    <t>Yerevan Water Supply Improvement</t>
  </si>
  <si>
    <t>Yerevan Metro Rehabilitation II</t>
  </si>
  <si>
    <t>Armenian Small Municipalities Water</t>
  </si>
  <si>
    <t>Yerevan Metro Rehabilitation</t>
  </si>
  <si>
    <t>European Bank for Reconstruction and Development</t>
  </si>
  <si>
    <t>Community Agriculture Resource Management and Competitiveness II (Tranche I)</t>
  </si>
  <si>
    <t>IDA</t>
  </si>
  <si>
    <t>Community Agriculture Resource Management and Competitiveness II (Tranche II)</t>
  </si>
  <si>
    <t>Social Protection Administration II</t>
  </si>
  <si>
    <t xml:space="preserve">Education Improvement </t>
  </si>
  <si>
    <t>Development Policy I</t>
  </si>
  <si>
    <t>Disease Prevention and Control</t>
  </si>
  <si>
    <t>Tax Administration Modernization</t>
  </si>
  <si>
    <t>Social Investment Fund III (III Additional Financing)</t>
  </si>
  <si>
    <t>Development Policy Operation III</t>
  </si>
  <si>
    <t>Community Agriculture Resource Management and Competitiveness</t>
  </si>
  <si>
    <t>Development Policy Operation II</t>
  </si>
  <si>
    <t>Development Policy Operation I</t>
  </si>
  <si>
    <t>Education Quality &amp; Relevance II</t>
  </si>
  <si>
    <t>Lifeline Roads Improvement</t>
  </si>
  <si>
    <t>Social Investment Fund III (Additional Financing)</t>
  </si>
  <si>
    <t>Rural Enterprise and Small-Scale Commercial Agriculture Development (Additional Financing)</t>
  </si>
  <si>
    <t>Municipal Water and Wastewater (Additional Financing)</t>
  </si>
  <si>
    <t>Poverty Reduction Support IV</t>
  </si>
  <si>
    <t>Health System Modernization II</t>
  </si>
  <si>
    <t>Poverty Reduction Support III</t>
  </si>
  <si>
    <t>Judical Reform II</t>
  </si>
  <si>
    <t>Social Investment Fund III</t>
  </si>
  <si>
    <t>Avian Influenza Preparedness</t>
  </si>
  <si>
    <t>Renewable Energy</t>
  </si>
  <si>
    <t>Poverty Reduction Support II</t>
  </si>
  <si>
    <t>Urban Heating</t>
  </si>
  <si>
    <t>Rural Enterprise and Small-Scale Commercial Agriculture Development</t>
  </si>
  <si>
    <t>Yerevan Water &amp; Wastewater</t>
  </si>
  <si>
    <t>Poverty Reduction Support I</t>
  </si>
  <si>
    <t>Irrigation Dam Safety II</t>
  </si>
  <si>
    <t>Social Protection Administration</t>
  </si>
  <si>
    <t>Health System Modernization</t>
  </si>
  <si>
    <t xml:space="preserve">Municipal Water and Wastewater </t>
  </si>
  <si>
    <t>Public Sector Modernization</t>
  </si>
  <si>
    <t>Education Quality &amp; Relevance</t>
  </si>
  <si>
    <t>Structural Adjustment Credit V (SAC V)</t>
  </si>
  <si>
    <t>Natural Resources Management and Poverty Reduction</t>
  </si>
  <si>
    <t xml:space="preserve">Foreign Invest and Export Facilitation </t>
  </si>
  <si>
    <t>Enterprise Incubator</t>
  </si>
  <si>
    <t>Irrigation Development (Additional Financing)</t>
  </si>
  <si>
    <t>Irrigation Development</t>
  </si>
  <si>
    <t>Structural Adjustment Credit IV (SAC IV)</t>
  </si>
  <si>
    <t>Judical Reform</t>
  </si>
  <si>
    <t>Transport</t>
  </si>
  <si>
    <t>Social Investment Fund II</t>
  </si>
  <si>
    <t>Irrigation Dam Safety</t>
  </si>
  <si>
    <t>Electricity Transmission</t>
  </si>
  <si>
    <t>Structural Adjustment Credit III (SAC III)</t>
  </si>
  <si>
    <t>Title Registration</t>
  </si>
  <si>
    <t>Municipal Development</t>
  </si>
  <si>
    <t>Agricultural Reform Support (Additional Financing)</t>
  </si>
  <si>
    <t>Agricultural Reform Support</t>
  </si>
  <si>
    <t>Education Training &amp; MGMNT</t>
  </si>
  <si>
    <t>Structural Adjustment Technical Assistance Credit II (SATAC II)</t>
  </si>
  <si>
    <t>Structural Adjustment Credit II (SAC II)</t>
  </si>
  <si>
    <t>Health Financing &amp; Primary Health</t>
  </si>
  <si>
    <t>Enterprise Development</t>
  </si>
  <si>
    <t>Structural Adjustment Technical Assistance Credit I (SATAC I)</t>
  </si>
  <si>
    <t>Structural Adjustment Credit I (SAC I)</t>
  </si>
  <si>
    <t>Social Investment Fund I</t>
  </si>
  <si>
    <t>Highway Project II</t>
  </si>
  <si>
    <t>Highway Project I</t>
  </si>
  <si>
    <t>Rehabilitation Loan</t>
  </si>
  <si>
    <t xml:space="preserve">Irrigation Rehabilitation </t>
  </si>
  <si>
    <t>Power Maintenance</t>
  </si>
  <si>
    <t>Earthquake Zone Reconstruction</t>
  </si>
  <si>
    <t>International Development Association</t>
  </si>
  <si>
    <t>IBRD</t>
  </si>
  <si>
    <t>Social Investment and Local Development (Additional Financing)</t>
  </si>
  <si>
    <t>Economic, Fiscal and Public Sector Governance Development Policy</t>
  </si>
  <si>
    <t>Lifeline Road Network Improvement (Second Additional Financing)</t>
  </si>
  <si>
    <t>Irrigation System Enhancement (Additional Financing)</t>
  </si>
  <si>
    <t>Development Policy IV</t>
  </si>
  <si>
    <t>Power Sector Financial Recovery</t>
  </si>
  <si>
    <t>Local Economy &amp; Infrastructure Development</t>
  </si>
  <si>
    <t>Development Policy III</t>
  </si>
  <si>
    <t>Public Sector Modernization III</t>
  </si>
  <si>
    <t>Lifeline Road Network Improvement (Additional Financing)</t>
  </si>
  <si>
    <t>Electricity Transmission Network Improvement</t>
  </si>
  <si>
    <t>Social Investment and Local Development</t>
  </si>
  <si>
    <t>Development Policy II</t>
  </si>
  <si>
    <t>Trade Promotion &amp; Quality Infrastructure</t>
  </si>
  <si>
    <t>Electricity Supply Reliability (Additional Financing)</t>
  </si>
  <si>
    <t>Community Agriculture Resource Management and Competitiveness II</t>
  </si>
  <si>
    <t>Irrigation System Enhancement</t>
  </si>
  <si>
    <t>Lifeline Road Network Improvement</t>
  </si>
  <si>
    <t>Municipal Water</t>
  </si>
  <si>
    <t>Irrigation Rehabilitation Emergency (Additional Financing)</t>
  </si>
  <si>
    <t>Electricity Supply Reliability</t>
  </si>
  <si>
    <t>Health System Modernization II (Additional Financing)</t>
  </si>
  <si>
    <t>Armenia E-society and Innovation for Competitiveness</t>
  </si>
  <si>
    <t>Lifeline Roads Improvements (Second Additional Financing)</t>
  </si>
  <si>
    <t>Public Sector Modernization II</t>
  </si>
  <si>
    <t>Social Protection Administration (Additional Financing)</t>
  </si>
  <si>
    <t>Social Investment Fund III (Second Additional Financing)</t>
  </si>
  <si>
    <t>Irrigation Rehabilitation Emergency</t>
  </si>
  <si>
    <t>Lifeline Roads Improvements (Additional Financing)</t>
  </si>
  <si>
    <t>International Bank for Reconstruction and Development</t>
  </si>
  <si>
    <t>Multilateral Creditors</t>
  </si>
  <si>
    <t>AMD, thousand</t>
  </si>
  <si>
    <t>USD</t>
  </si>
  <si>
    <t>Principal Payments</t>
  </si>
  <si>
    <t>Interest Payments</t>
  </si>
  <si>
    <t>Loan / Credit</t>
  </si>
  <si>
    <t>Creditor</t>
  </si>
  <si>
    <t>No</t>
  </si>
  <si>
    <t>REPORT</t>
  </si>
  <si>
    <t xml:space="preserve">Eurobonds - US$ 750 mln 3.60% due 2031 </t>
  </si>
  <si>
    <t>Eurobonds - US$ 500 mln 3.95% due 2029</t>
  </si>
  <si>
    <t>Eurobonds - US$ 500 mln 7.15% due 2025</t>
  </si>
  <si>
    <t>thousand AMD</t>
  </si>
  <si>
    <t>Total Payments</t>
  </si>
  <si>
    <t>Redemption / Buyback</t>
  </si>
  <si>
    <t>Interest Payments (coupons and other charges)</t>
  </si>
  <si>
    <t>Eurobonds</t>
  </si>
  <si>
    <t>AMD, thousands</t>
  </si>
  <si>
    <t>Type of security and ISIN</t>
  </si>
  <si>
    <t>Interest (coupon and other payments)</t>
  </si>
  <si>
    <t>Redemption / buyback</t>
  </si>
  <si>
    <t>Total payments</t>
  </si>
  <si>
    <t>Long-Term Coupon Bonds</t>
  </si>
  <si>
    <t>AMGB</t>
  </si>
  <si>
    <t>20</t>
  </si>
  <si>
    <t>072287</t>
  </si>
  <si>
    <t>172327</t>
  </si>
  <si>
    <t>30</t>
  </si>
  <si>
    <t>163472</t>
  </si>
  <si>
    <t>Medium-Term Coupon Notes</t>
  </si>
  <si>
    <t>AMGN</t>
  </si>
  <si>
    <t>60</t>
  </si>
  <si>
    <t>36</t>
  </si>
  <si>
    <t>Short-Term Bills</t>
  </si>
  <si>
    <t>AMGT</t>
  </si>
  <si>
    <t>Saving Coupon Bonds</t>
  </si>
  <si>
    <t>AMGS</t>
  </si>
  <si>
    <t>02</t>
  </si>
  <si>
    <t>04</t>
  </si>
  <si>
    <t>08</t>
  </si>
  <si>
    <t>08A247</t>
  </si>
  <si>
    <t>164242</t>
  </si>
  <si>
    <t>167245</t>
  </si>
  <si>
    <t>191245</t>
  </si>
  <si>
    <t>12</t>
  </si>
  <si>
    <t>16B248</t>
  </si>
  <si>
    <t>016244</t>
  </si>
  <si>
    <t>019248</t>
  </si>
  <si>
    <t>053247</t>
  </si>
  <si>
    <t>28C241</t>
  </si>
  <si>
    <t>Allocation</t>
  </si>
  <si>
    <t>Proceeds from allocation</t>
  </si>
  <si>
    <t>11</t>
  </si>
  <si>
    <t>042246</t>
  </si>
  <si>
    <t>183248</t>
  </si>
  <si>
    <t>042257</t>
  </si>
  <si>
    <t>183259</t>
  </si>
  <si>
    <t>Creditor / Loan, Credit</t>
  </si>
  <si>
    <t>North-South Road Corridor Investment Programm - Project III</t>
  </si>
  <si>
    <t>Disease Prevention and Control (Additional Financing)</t>
  </si>
  <si>
    <t>Public Sector Modernization IV</t>
  </si>
  <si>
    <t>Additional Financing for the Educaton Improvement Project</t>
  </si>
  <si>
    <t>Yerevan Bus</t>
  </si>
  <si>
    <t xml:space="preserve">Power Transmission Rehabilitation </t>
  </si>
  <si>
    <t>Seismic Safety Improvement</t>
  </si>
  <si>
    <t>Budget Support (Cofinancing Fiscal Sustatinability and Financial Markets Development Program)</t>
  </si>
  <si>
    <t>29A332</t>
  </si>
  <si>
    <t>151249</t>
  </si>
  <si>
    <t>052249</t>
  </si>
  <si>
    <t>043248</t>
  </si>
  <si>
    <t>24B259</t>
  </si>
  <si>
    <t>29C247</t>
  </si>
  <si>
    <t>29C256</t>
  </si>
  <si>
    <t>212249</t>
  </si>
  <si>
    <t>212252</t>
  </si>
  <si>
    <t>212264</t>
  </si>
  <si>
    <t>303246</t>
  </si>
  <si>
    <t>303261</t>
  </si>
  <si>
    <t>035240</t>
  </si>
  <si>
    <t>035251</t>
  </si>
  <si>
    <t>076244</t>
  </si>
  <si>
    <t>076255</t>
  </si>
  <si>
    <t>197248</t>
  </si>
  <si>
    <t>197259</t>
  </si>
  <si>
    <t>019244</t>
  </si>
  <si>
    <t>019255</t>
  </si>
  <si>
    <t>18A244</t>
  </si>
  <si>
    <t>18A253</t>
  </si>
  <si>
    <t>24B240</t>
  </si>
  <si>
    <t>29A292</t>
  </si>
  <si>
    <t>29A316</t>
  </si>
  <si>
    <t>303259</t>
  </si>
  <si>
    <t>115244</t>
  </si>
  <si>
    <t>115257</t>
  </si>
  <si>
    <t>115269</t>
  </si>
  <si>
    <t>30C230</t>
  </si>
  <si>
    <t>306249</t>
  </si>
  <si>
    <t>306252</t>
  </si>
  <si>
    <t>306264</t>
  </si>
  <si>
    <t>222240</t>
  </si>
  <si>
    <t>228245</t>
  </si>
  <si>
    <t>228258</t>
  </si>
  <si>
    <t>228260</t>
  </si>
  <si>
    <t>283242</t>
  </si>
  <si>
    <t>289247</t>
  </si>
  <si>
    <t>289250</t>
  </si>
  <si>
    <t>289262</t>
  </si>
  <si>
    <t>075242</t>
  </si>
  <si>
    <t>07B244</t>
  </si>
  <si>
    <t>07B252</t>
  </si>
  <si>
    <t>07B262</t>
  </si>
  <si>
    <t>266247</t>
  </si>
  <si>
    <t>26C242</t>
  </si>
  <si>
    <t>26C250</t>
  </si>
  <si>
    <t>26C260</t>
  </si>
  <si>
    <t>294284</t>
  </si>
  <si>
    <t>294269</t>
  </si>
  <si>
    <t>032258</t>
  </si>
  <si>
    <t>033256</t>
  </si>
  <si>
    <t>036242</t>
  </si>
  <si>
    <t>128247</t>
  </si>
  <si>
    <t>309243</t>
  </si>
  <si>
    <t>04B248</t>
  </si>
  <si>
    <t>131258</t>
  </si>
  <si>
    <t>02C240</t>
  </si>
  <si>
    <t>098244</t>
  </si>
  <si>
    <t>092252</t>
  </si>
  <si>
    <t>092266</t>
  </si>
  <si>
    <t>092278</t>
  </si>
  <si>
    <t>on Armenian Government Treasury Securities' allocations and proceeds from them in first quarter of 2024</t>
  </si>
  <si>
    <t>on principal (buyback) and interest payments of Government Treasury Securities from the RA State Budget in first quarter of 2024</t>
  </si>
  <si>
    <t>Green, Resilient and Inclusive Development Policy Loan</t>
  </si>
  <si>
    <t>North-South Road Corridor (IV Tranche)</t>
  </si>
  <si>
    <t>Green, Resilient and Inclusive Development Program</t>
  </si>
  <si>
    <t>Armenia-Georgia Border Regional Road (M6 Vanadzor-Bagratashen) Improvement</t>
  </si>
  <si>
    <t>Fiscal Sustatinability and Financial Markets Development Program - Subprogram I</t>
  </si>
  <si>
    <t>on disbursements of loans and credits provided by multilateral and bilateral creditors and commercial banks to the Armenian Government in the first quarter of 2025</t>
  </si>
  <si>
    <t>Armenia Enabling the Energy Transition Program</t>
  </si>
  <si>
    <t>Seismic Safety Improvement (Additional Financing)</t>
  </si>
  <si>
    <t>Yerevan Urban Development Investment Project</t>
  </si>
  <si>
    <t>on principal (buyback) and interest payments of Eurobonds from the RA State Budget in first quarter 2025</t>
  </si>
  <si>
    <t>on principal and interest payments of loans and credits provided by multilateral, bilateral creditors and commercial banks to the Armenian Government from the RA State Budget in first quarter 2025</t>
  </si>
  <si>
    <t>Second Green, Resilient and Inclusive Development Policy Operation</t>
  </si>
  <si>
    <t>Yerevan Metro Rehabilitation II (II Tranche)</t>
  </si>
  <si>
    <t>Yerevan Water Supply Improvement  (II Tranche)</t>
  </si>
  <si>
    <t>Water Sector Communal Infrastructure (I Tranche)</t>
  </si>
  <si>
    <t>Water Sector Communal Infrastructure (II Tranche)</t>
  </si>
  <si>
    <t>Water Sector Communal Infrastructure (III Tranche)</t>
  </si>
  <si>
    <t>Water Sector Communal Infrastructure (Other Tranches)</t>
  </si>
  <si>
    <t>North-South Road Corridor (V Tranche)</t>
  </si>
  <si>
    <t>Second Green, Resilient and Inclusive Development Program</t>
  </si>
  <si>
    <t>Human Development Enhancement*</t>
  </si>
  <si>
    <t>Fiscal Sustatinability and Financial Markets Development Program - Subprogram I*</t>
  </si>
  <si>
    <t>Fiscal Sustainability and Financial Markets Development Program - Subprogram 2</t>
  </si>
  <si>
    <t>Financial Credit 2</t>
  </si>
  <si>
    <t>Budget Support-2 (Cofinancing Fiscal Sustatinability and Financial Markets Development Program)</t>
  </si>
  <si>
    <t>*Capitalization - loan charges (interest and commitment charges) are financed by loan proceeds and treated as disbursement</t>
  </si>
  <si>
    <t>**Front-end Fee is financed out of the loan proceeds</t>
  </si>
  <si>
    <t>***As of March 19, 2025, the Eurasian Fund for Stabilization and Development acts as the legal successor to the Eurasian Development Bank with respect to the rights and obligations arising from all previously provided investment loans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</si>
</sst>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2">
    <numFmt numFmtId="44" formatCode="_(&quot;$&quot;* #,##0.00_);_(&quot;$&quot;* \(#,##0.00\);_(&quot;$&quot;* &quot;-&quot;??_);_(@_)"/>
    <numFmt numFmtId="43" formatCode="_(* #,##0.00_);_(* \(#,##0.00\);_(* &quot;-&quot;??_);_(@_)"/>
    <numFmt numFmtId="164" formatCode="_-[$$-409]* #,##0.00_ ;_-[$$-409]* \-#,##0.00\ ;_-[$$-409]* &quot;-&quot;??_ ;_-@_ "/>
    <numFmt numFmtId="165" formatCode="_(* #,##0.00000_);_(* \(#,##0.00000\);_(* &quot;-&quot;??_);_(@_)"/>
    <numFmt numFmtId="166" formatCode="_(* #,##0.0_);_(* \(#,##0.0\);_(* &quot;-&quot;??_);_(@_)"/>
    <numFmt numFmtId="167" formatCode="_(&quot;$&quot;* #,##0.0_);_(&quot;$&quot;* \(#,##0.0\);_(&quot;$&quot;* &quot;-&quot;??_);_(@_)"/>
    <numFmt numFmtId="168" formatCode="_([$$-409]* #,##0.00_);_([$$-409]* \(#,##0.00\);_([$$-409]* &quot;-&quot;??_);_(@_)"/>
    <numFmt numFmtId="169" formatCode="_-* #,##0.00_-;\-* #,##0.00_-;_-* &quot;-&quot;??_-;_-@_-"/>
    <numFmt numFmtId="170" formatCode="General_)"/>
    <numFmt numFmtId="171" formatCode="_-[$$-409]* #,##0.0_ ;_-[$$-409]* \-#,##0.0\ ;_-[$$-409]* &quot;-&quot;??_ ;_-@_ "/>
    <numFmt numFmtId="172" formatCode="_(* #,##0.0_);_(* \(#,##0.0\);_(* &quot;-&quot;?_);_(@_)"/>
    <numFmt numFmtId="173" formatCode="_([$$-409]* #,##0.0_);_([$$-409]* \(#,##0.0\);_([$$-409]* &quot;-&quot;?_);_(@_)"/>
  </numFmts>
  <fonts count="72" x14ac:knownFonts="1">
    <font>
      <sz val="11"/>
      <color theme="1"/>
      <name val="Calibri"/>
      <family val="2"/>
      <scheme val="minor"/>
    </font>
    <font>
      <sz val="10"/>
      <name val="Arial"/>
      <family val="2"/>
    </font>
    <font>
      <sz val="10"/>
      <name val="GHEA Grapalat"/>
      <family val="3"/>
    </font>
    <font>
      <b/>
      <i/>
      <sz val="10"/>
      <name val="GHEA Grapalat"/>
      <family val="3"/>
    </font>
    <font>
      <b/>
      <sz val="10"/>
      <name val="GHEA Grapalat"/>
      <family val="3"/>
    </font>
    <font>
      <i/>
      <sz val="10"/>
      <color indexed="8"/>
      <name val="GHEA Grapalat"/>
      <family val="3"/>
    </font>
    <font>
      <i/>
      <sz val="10"/>
      <name val="GHEA Grapalat"/>
      <family val="3"/>
    </font>
    <font>
      <i/>
      <sz val="12"/>
      <name val="GHEA Grapalat"/>
      <family val="3"/>
    </font>
    <font>
      <b/>
      <sz val="12"/>
      <name val="GHEA Grapalat"/>
      <family val="3"/>
    </font>
    <font>
      <sz val="8"/>
      <name val="Arial Armenian"/>
      <family val="2"/>
    </font>
    <font>
      <sz val="16"/>
      <name val="GHEA Grapalat"/>
      <family val="3"/>
    </font>
    <font>
      <sz val="12"/>
      <name val="GHEA Grapalat"/>
      <family val="3"/>
    </font>
    <font>
      <sz val="11"/>
      <color theme="1"/>
      <name val="Calibri"/>
      <family val="2"/>
      <scheme val="minor"/>
    </font>
    <font>
      <b/>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1"/>
      <color indexed="8"/>
      <name val="Calibri"/>
      <family val="2"/>
      <charset val="1"/>
    </font>
    <font>
      <sz val="11"/>
      <color indexed="9"/>
      <name val="Calibri"/>
      <family val="2"/>
      <charset val="1"/>
    </font>
    <font>
      <sz val="11"/>
      <color indexed="8"/>
      <name val="Calibri"/>
      <family val="2"/>
    </font>
    <font>
      <sz val="10"/>
      <name val="Arial Armenian"/>
      <family val="2"/>
    </font>
    <font>
      <sz val="10"/>
      <name val="Times Armenian"/>
      <family val="1"/>
    </font>
    <font>
      <sz val="11"/>
      <color theme="1"/>
      <name val="GHEA Grapalat"/>
      <family val="2"/>
    </font>
    <font>
      <sz val="10"/>
      <name val="Arial"/>
      <family val="2"/>
      <charset val="204"/>
    </font>
    <font>
      <u/>
      <sz val="10"/>
      <color theme="10"/>
      <name val="Arial"/>
      <family val="2"/>
    </font>
    <font>
      <sz val="18"/>
      <name val="Times New Roman"/>
      <family val="1"/>
      <charset val="204"/>
    </font>
    <font>
      <b/>
      <sz val="13"/>
      <name val="Times New Roman"/>
      <family val="1"/>
      <charset val="204"/>
    </font>
    <font>
      <b/>
      <i/>
      <sz val="12"/>
      <name val="Times New Roman"/>
      <family val="1"/>
      <charset val="204"/>
    </font>
    <font>
      <i/>
      <sz val="12"/>
      <name val="Times New Roman"/>
      <family val="1"/>
      <charset val="204"/>
    </font>
    <font>
      <sz val="11"/>
      <name val="Times New Roman"/>
      <family val="1"/>
      <charset val="204"/>
    </font>
    <font>
      <sz val="11"/>
      <name val="Times New Roman"/>
      <family val="1"/>
    </font>
    <font>
      <sz val="11"/>
      <color theme="1"/>
      <name val="Calibri"/>
      <family val="2"/>
      <charset val="204"/>
      <scheme val="minor"/>
    </font>
    <font>
      <sz val="10"/>
      <name val="Arial LatArm"/>
      <family val="2"/>
    </font>
    <font>
      <sz val="10"/>
      <name val="Arial Cyr"/>
      <charset val="204"/>
    </font>
    <font>
      <sz val="10"/>
      <color theme="1"/>
      <name val="Arial Armenian"/>
      <family val="2"/>
    </font>
    <font>
      <sz val="10"/>
      <color rgb="FF000000"/>
      <name val="Arial"/>
      <family val="2"/>
    </font>
    <font>
      <sz val="12"/>
      <name val="Times Armenian"/>
      <family val="1"/>
    </font>
    <font>
      <sz val="10"/>
      <color indexed="8"/>
      <name val="MS Sans Serif"/>
      <family val="2"/>
    </font>
    <font>
      <sz val="10"/>
      <name val="Arial Cyr"/>
      <family val="2"/>
      <charset val="204"/>
    </font>
    <font>
      <sz val="11"/>
      <color indexed="62"/>
      <name val="Calibri"/>
      <family val="2"/>
      <charset val="1"/>
    </font>
    <font>
      <b/>
      <sz val="11"/>
      <color indexed="63"/>
      <name val="Calibri"/>
      <family val="2"/>
      <charset val="1"/>
    </font>
    <font>
      <b/>
      <sz val="11"/>
      <color indexed="52"/>
      <name val="Calibri"/>
      <family val="2"/>
      <charset val="1"/>
    </font>
    <font>
      <b/>
      <sz val="15"/>
      <color indexed="56"/>
      <name val="Calibri"/>
      <family val="2"/>
      <charset val="1"/>
    </font>
    <font>
      <b/>
      <sz val="13"/>
      <color indexed="56"/>
      <name val="Calibri"/>
      <family val="2"/>
      <charset val="1"/>
    </font>
    <font>
      <b/>
      <sz val="11"/>
      <color indexed="56"/>
      <name val="Calibri"/>
      <family val="2"/>
      <charset val="1"/>
    </font>
    <font>
      <b/>
      <sz val="10"/>
      <color indexed="12"/>
      <name val="Arial Cyr"/>
      <family val="2"/>
      <charset val="204"/>
    </font>
    <font>
      <b/>
      <sz val="11"/>
      <color indexed="8"/>
      <name val="Calibri"/>
      <family val="2"/>
      <charset val="1"/>
    </font>
    <font>
      <b/>
      <sz val="11"/>
      <color indexed="9"/>
      <name val="Calibri"/>
      <family val="2"/>
      <charset val="1"/>
    </font>
    <font>
      <b/>
      <sz val="18"/>
      <color indexed="56"/>
      <name val="Cambria"/>
      <family val="2"/>
      <charset val="1"/>
    </font>
    <font>
      <sz val="11"/>
      <color indexed="60"/>
      <name val="Calibri"/>
      <family val="2"/>
      <charset val="1"/>
    </font>
    <font>
      <sz val="11"/>
      <color indexed="20"/>
      <name val="Calibri"/>
      <family val="2"/>
      <charset val="1"/>
    </font>
    <font>
      <i/>
      <sz val="11"/>
      <color indexed="23"/>
      <name val="Calibri"/>
      <family val="2"/>
      <charset val="1"/>
    </font>
    <font>
      <sz val="11"/>
      <color indexed="52"/>
      <name val="Calibri"/>
      <family val="2"/>
      <charset val="1"/>
    </font>
    <font>
      <sz val="11"/>
      <color indexed="10"/>
      <name val="Calibri"/>
      <family val="2"/>
      <charset val="1"/>
    </font>
    <font>
      <sz val="11"/>
      <color indexed="17"/>
      <name val="Calibri"/>
      <family val="2"/>
      <charset val="1"/>
    </font>
    <font>
      <b/>
      <sz val="11"/>
      <name val="GHEA Grapalat"/>
      <family val="3"/>
    </font>
    <font>
      <sz val="11"/>
      <name val="GHEA Grapalat"/>
      <family val="3"/>
    </font>
    <font>
      <i/>
      <sz val="11"/>
      <name val="GHEA Grapalat"/>
      <family val="3"/>
    </font>
    <font>
      <sz val="10"/>
      <name val="Arial"/>
      <family val="2"/>
    </font>
    <font>
      <sz val="10"/>
      <color theme="1"/>
      <name val="GHEA Grapalat"/>
      <family val="3"/>
    </font>
  </fonts>
  <fills count="58">
    <fill>
      <patternFill patternType="none"/>
    </fill>
    <fill>
      <patternFill patternType="gray125"/>
    </fill>
    <fill>
      <patternFill patternType="solid">
        <fgColor theme="0" tint="-0.14999847407452621"/>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11"/>
      </patternFill>
    </fill>
    <fill>
      <patternFill patternType="solid">
        <fgColor indexed="44"/>
      </patternFill>
    </fill>
    <fill>
      <patternFill patternType="solid">
        <fgColor indexed="29"/>
      </patternFill>
    </fill>
    <fill>
      <patternFill patternType="solid">
        <fgColor indexed="51"/>
      </patternFill>
    </fill>
    <fill>
      <patternFill patternType="solid">
        <fgColor indexed="36"/>
      </patternFill>
    </fill>
    <fill>
      <patternFill patternType="solid">
        <fgColor indexed="52"/>
      </patternFill>
    </fill>
    <fill>
      <patternFill patternType="solid">
        <fgColor indexed="30"/>
      </patternFill>
    </fill>
    <fill>
      <patternFill patternType="solid">
        <fgColor indexed="49"/>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27"/>
        <bgColor indexed="64"/>
      </patternFill>
    </fill>
    <fill>
      <patternFill patternType="solid">
        <fgColor indexed="55"/>
      </patternFill>
    </fill>
    <fill>
      <patternFill patternType="solid">
        <fgColor indexed="43"/>
      </patternFill>
    </fill>
    <fill>
      <patternFill patternType="solid">
        <fgColor indexed="26"/>
      </patternFill>
    </fill>
    <fill>
      <patternFill patternType="solid">
        <fgColor theme="0" tint="-0.249977111117893"/>
        <bgColor indexed="64"/>
      </patternFill>
    </fill>
  </fills>
  <borders count="39">
    <border>
      <left/>
      <right/>
      <top/>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hair">
        <color indexed="64"/>
      </left>
      <right/>
      <top style="hair">
        <color indexed="64"/>
      </top>
      <bottom style="hair">
        <color indexed="9"/>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right/>
      <top/>
      <bottom style="medium">
        <color indexed="64"/>
      </bottom>
      <diagonal/>
    </border>
    <border>
      <left/>
      <right/>
      <top style="thin">
        <color indexed="64"/>
      </top>
      <bottom style="thin">
        <color indexed="64"/>
      </bottom>
      <diagonal/>
    </border>
    <border>
      <left/>
      <right/>
      <top/>
      <bottom style="dotted">
        <color indexed="64"/>
      </bottom>
      <diagonal/>
    </border>
    <border>
      <left/>
      <right/>
      <top style="dotted">
        <color indexed="64"/>
      </top>
      <bottom/>
      <diagonal/>
    </border>
    <border>
      <left/>
      <right/>
      <top style="dotted">
        <color indexed="64"/>
      </top>
      <bottom style="dotted">
        <color indexed="64"/>
      </bottom>
      <diagonal/>
    </border>
    <border>
      <left/>
      <right/>
      <top style="medium">
        <color indexed="64"/>
      </top>
      <bottom style="dotted">
        <color indexed="64"/>
      </bottom>
      <diagonal/>
    </border>
  </borders>
  <cellStyleXfs count="485">
    <xf numFmtId="0" fontId="0"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9" fillId="0" borderId="0"/>
    <xf numFmtId="0" fontId="12" fillId="11" borderId="0" applyNumberFormat="0" applyBorder="0" applyAlignment="0" applyProtection="0"/>
    <xf numFmtId="0" fontId="12" fillId="11"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36" borderId="0" applyNumberFormat="0" applyBorder="0" applyAlignment="0" applyProtection="0"/>
    <xf numFmtId="0" fontId="12" fillId="36"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37" borderId="0" applyNumberFormat="0" applyBorder="0" applyAlignment="0" applyProtection="0"/>
    <xf numFmtId="0" fontId="12" fillId="37"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29" fillId="34" borderId="0" applyNumberFormat="0" applyBorder="0" applyAlignment="0" applyProtection="0"/>
    <xf numFmtId="0" fontId="29" fillId="35" borderId="0" applyNumberFormat="0" applyBorder="0" applyAlignment="0" applyProtection="0"/>
    <xf numFmtId="0" fontId="29" fillId="36" borderId="0" applyNumberFormat="0" applyBorder="0" applyAlignment="0" applyProtection="0"/>
    <xf numFmtId="0" fontId="29" fillId="37" borderId="0" applyNumberFormat="0" applyBorder="0" applyAlignment="0" applyProtection="0"/>
    <xf numFmtId="0" fontId="29" fillId="38" borderId="0" applyNumberFormat="0" applyBorder="0" applyAlignment="0" applyProtection="0"/>
    <xf numFmtId="0" fontId="29" fillId="39"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40" borderId="0" applyNumberFormat="0" applyBorder="0" applyAlignment="0" applyProtection="0"/>
    <xf numFmtId="0" fontId="12" fillId="4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29" fillId="41" borderId="0" applyNumberFormat="0" applyBorder="0" applyAlignment="0" applyProtection="0"/>
    <xf numFmtId="0" fontId="29" fillId="42" borderId="0" applyNumberFormat="0" applyBorder="0" applyAlignment="0" applyProtection="0"/>
    <xf numFmtId="0" fontId="29" fillId="40" borderId="0" applyNumberFormat="0" applyBorder="0" applyAlignment="0" applyProtection="0"/>
    <xf numFmtId="0" fontId="29" fillId="37" borderId="0" applyNumberFormat="0" applyBorder="0" applyAlignment="0" applyProtection="0"/>
    <xf numFmtId="0" fontId="29" fillId="41" borderId="0" applyNumberFormat="0" applyBorder="0" applyAlignment="0" applyProtection="0"/>
    <xf numFmtId="0" fontId="29" fillId="4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7" borderId="0" applyNumberFormat="0" applyBorder="0" applyAlignment="0" applyProtection="0"/>
    <xf numFmtId="0" fontId="28" fillId="17" borderId="0" applyNumberFormat="0" applyBorder="0" applyAlignment="0" applyProtection="0"/>
    <xf numFmtId="0" fontId="28" fillId="21" borderId="0" applyNumberFormat="0" applyBorder="0" applyAlignment="0" applyProtection="0"/>
    <xf numFmtId="0" fontId="28" fillId="40" borderId="0" applyNumberFormat="0" applyBorder="0" applyAlignment="0" applyProtection="0"/>
    <xf numFmtId="0" fontId="28" fillId="21" borderId="0" applyNumberFormat="0" applyBorder="0" applyAlignment="0" applyProtection="0"/>
    <xf numFmtId="0" fontId="28" fillId="21" borderId="0" applyNumberFormat="0" applyBorder="0" applyAlignment="0" applyProtection="0"/>
    <xf numFmtId="0" fontId="28" fillId="21" borderId="0" applyNumberFormat="0" applyBorder="0" applyAlignment="0" applyProtection="0"/>
    <xf numFmtId="0" fontId="28" fillId="21" borderId="0" applyNumberFormat="0" applyBorder="0" applyAlignment="0" applyProtection="0"/>
    <xf numFmtId="0" fontId="28" fillId="21" borderId="0" applyNumberFormat="0" applyBorder="0" applyAlignment="0" applyProtection="0"/>
    <xf numFmtId="0" fontId="28" fillId="21" borderId="0" applyNumberFormat="0" applyBorder="0" applyAlignment="0" applyProtection="0"/>
    <xf numFmtId="0" fontId="28" fillId="25" borderId="0" applyNumberFormat="0" applyBorder="0" applyAlignment="0" applyProtection="0"/>
    <xf numFmtId="0" fontId="28" fillId="44" borderId="0" applyNumberFormat="0" applyBorder="0" applyAlignment="0" applyProtection="0"/>
    <xf numFmtId="0" fontId="28" fillId="25" borderId="0" applyNumberFormat="0" applyBorder="0" applyAlignment="0" applyProtection="0"/>
    <xf numFmtId="0" fontId="28" fillId="25" borderId="0" applyNumberFormat="0" applyBorder="0" applyAlignment="0" applyProtection="0"/>
    <xf numFmtId="0" fontId="28" fillId="25" borderId="0" applyNumberFormat="0" applyBorder="0" applyAlignment="0" applyProtection="0"/>
    <xf numFmtId="0" fontId="28" fillId="25" borderId="0" applyNumberFormat="0" applyBorder="0" applyAlignment="0" applyProtection="0"/>
    <xf numFmtId="0" fontId="28" fillId="25" borderId="0" applyNumberFormat="0" applyBorder="0" applyAlignment="0" applyProtection="0"/>
    <xf numFmtId="0" fontId="28" fillId="25" borderId="0" applyNumberFormat="0" applyBorder="0" applyAlignment="0" applyProtection="0"/>
    <xf numFmtId="0" fontId="28" fillId="29" borderId="0" applyNumberFormat="0" applyBorder="0" applyAlignment="0" applyProtection="0"/>
    <xf numFmtId="0" fontId="28" fillId="29" borderId="0" applyNumberFormat="0" applyBorder="0" applyAlignment="0" applyProtection="0"/>
    <xf numFmtId="0" fontId="28" fillId="33" borderId="0" applyNumberFormat="0" applyBorder="0" applyAlignment="0" applyProtection="0"/>
    <xf numFmtId="0" fontId="28" fillId="45" borderId="0" applyNumberFormat="0" applyBorder="0" applyAlignment="0" applyProtection="0"/>
    <xf numFmtId="0" fontId="28" fillId="33" borderId="0" applyNumberFormat="0" applyBorder="0" applyAlignment="0" applyProtection="0"/>
    <xf numFmtId="0" fontId="28" fillId="33" borderId="0" applyNumberFormat="0" applyBorder="0" applyAlignment="0" applyProtection="0"/>
    <xf numFmtId="0" fontId="28" fillId="33" borderId="0" applyNumberFormat="0" applyBorder="0" applyAlignment="0" applyProtection="0"/>
    <xf numFmtId="0" fontId="28" fillId="33" borderId="0" applyNumberFormat="0" applyBorder="0" applyAlignment="0" applyProtection="0"/>
    <xf numFmtId="0" fontId="28" fillId="33" borderId="0" applyNumberFormat="0" applyBorder="0" applyAlignment="0" applyProtection="0"/>
    <xf numFmtId="0" fontId="28" fillId="33" borderId="0" applyNumberFormat="0" applyBorder="0" applyAlignment="0" applyProtection="0"/>
    <xf numFmtId="0" fontId="30" fillId="46" borderId="0" applyNumberFormat="0" applyBorder="0" applyAlignment="0" applyProtection="0"/>
    <xf numFmtId="0" fontId="30" fillId="42" borderId="0" applyNumberFormat="0" applyBorder="0" applyAlignment="0" applyProtection="0"/>
    <xf numFmtId="0" fontId="30" fillId="40" borderId="0" applyNumberFormat="0" applyBorder="0" applyAlignment="0" applyProtection="0"/>
    <xf numFmtId="0" fontId="30" fillId="44" borderId="0" applyNumberFormat="0" applyBorder="0" applyAlignment="0" applyProtection="0"/>
    <xf numFmtId="0" fontId="30" fillId="47" borderId="0" applyNumberFormat="0" applyBorder="0" applyAlignment="0" applyProtection="0"/>
    <xf numFmtId="0" fontId="30" fillId="45"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18" fillId="4" borderId="0" applyNumberFormat="0" applyBorder="0" applyAlignment="0" applyProtection="0"/>
    <xf numFmtId="0" fontId="18" fillId="4" borderId="0" applyNumberFormat="0" applyBorder="0" applyAlignment="0" applyProtection="0"/>
    <xf numFmtId="0" fontId="22" fillId="7" borderId="15" applyNumberFormat="0" applyAlignment="0" applyProtection="0"/>
    <xf numFmtId="0" fontId="22" fillId="7" borderId="15" applyNumberFormat="0" applyAlignment="0" applyProtection="0"/>
    <xf numFmtId="0" fontId="24" fillId="8" borderId="18" applyNumberFormat="0" applyAlignment="0" applyProtection="0"/>
    <xf numFmtId="0" fontId="24" fillId="8" borderId="18" applyNumberFormat="0" applyAlignment="0" applyProtection="0"/>
    <xf numFmtId="43" fontId="3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169" fontId="1"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2" fillId="0" borderId="0" applyFont="0" applyFill="0" applyBorder="0" applyAlignment="0" applyProtection="0"/>
    <xf numFmtId="43" fontId="31" fillId="0" borderId="0" applyFont="0" applyFill="0" applyBorder="0" applyAlignment="0" applyProtection="0"/>
    <xf numFmtId="169" fontId="1"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169" fontId="33" fillId="0" borderId="0" applyFont="0" applyFill="0" applyBorder="0" applyAlignment="0" applyProtection="0"/>
    <xf numFmtId="43" fontId="31" fillId="0" borderId="0" applyFont="0" applyFill="0" applyBorder="0" applyAlignment="0" applyProtection="0"/>
    <xf numFmtId="43" fontId="1" fillId="0" borderId="0" applyFont="0" applyFill="0" applyBorder="0" applyAlignment="0" applyProtection="0"/>
    <xf numFmtId="43" fontId="34" fillId="0" borderId="0" applyFont="0" applyFill="0" applyBorder="0" applyAlignment="0" applyProtection="0"/>
    <xf numFmtId="43" fontId="31" fillId="0" borderId="0" applyFont="0" applyFill="0" applyBorder="0" applyAlignment="0" applyProtection="0"/>
    <xf numFmtId="170" fontId="35" fillId="0" borderId="0" applyFont="0" applyFill="0" applyBorder="0" applyAlignment="0" applyProtection="0"/>
    <xf numFmtId="169" fontId="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12" fillId="0" borderId="0" applyFont="0" applyFill="0" applyBorder="0" applyAlignment="0" applyProtection="0"/>
    <xf numFmtId="43" fontId="1"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1" fillId="0" borderId="0" applyFont="0" applyFill="0" applyBorder="0" applyAlignment="0" applyProtection="0"/>
    <xf numFmtId="43" fontId="12" fillId="0" borderId="0" applyFont="0" applyFill="0" applyBorder="0" applyAlignment="0" applyProtection="0"/>
    <xf numFmtId="43" fontId="1" fillId="0" borderId="0" applyFont="0" applyFill="0" applyBorder="0" applyAlignment="0" applyProtection="0"/>
    <xf numFmtId="43" fontId="12" fillId="0" borderId="0" applyFont="0" applyFill="0" applyBorder="0" applyAlignment="0" applyProtection="0"/>
    <xf numFmtId="43" fontId="32" fillId="0" borderId="0" applyFont="0" applyFill="0" applyBorder="0" applyAlignment="0" applyProtection="0"/>
    <xf numFmtId="43" fontId="12" fillId="0" borderId="0" applyFont="0" applyFill="0" applyBorder="0" applyAlignment="0" applyProtection="0"/>
    <xf numFmtId="43" fontId="1"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2" fillId="0" borderId="0" applyFon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17" fillId="3" borderId="0" applyNumberFormat="0" applyBorder="0" applyAlignment="0" applyProtection="0"/>
    <xf numFmtId="0" fontId="17" fillId="3" borderId="0" applyNumberFormat="0" applyBorder="0" applyAlignment="0" applyProtection="0"/>
    <xf numFmtId="0" fontId="14" fillId="0" borderId="12" applyNumberFormat="0" applyFill="0" applyAlignment="0" applyProtection="0"/>
    <xf numFmtId="0" fontId="14" fillId="0" borderId="12" applyNumberFormat="0" applyFill="0" applyAlignment="0" applyProtection="0"/>
    <xf numFmtId="0" fontId="15" fillId="0" borderId="13" applyNumberFormat="0" applyFill="0" applyAlignment="0" applyProtection="0"/>
    <xf numFmtId="0" fontId="15" fillId="0" borderId="13" applyNumberFormat="0" applyFill="0" applyAlignment="0" applyProtection="0"/>
    <xf numFmtId="0" fontId="16" fillId="0" borderId="14" applyNumberFormat="0" applyFill="0" applyAlignment="0" applyProtection="0"/>
    <xf numFmtId="0" fontId="16" fillId="0" borderId="14" applyNumberFormat="0" applyFill="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36" fillId="0" borderId="0" applyNumberFormat="0" applyFill="0" applyBorder="0" applyAlignment="0" applyProtection="0">
      <alignment vertical="top"/>
      <protection locked="0"/>
    </xf>
    <xf numFmtId="0" fontId="36" fillId="0" borderId="0" applyNumberFormat="0" applyFill="0" applyBorder="0" applyAlignment="0" applyProtection="0"/>
    <xf numFmtId="0" fontId="20" fillId="6" borderId="15" applyNumberFormat="0" applyAlignment="0" applyProtection="0"/>
    <xf numFmtId="0" fontId="20" fillId="6" borderId="15" applyNumberFormat="0" applyAlignment="0" applyProtection="0"/>
    <xf numFmtId="38" fontId="37" fillId="0" borderId="0"/>
    <xf numFmtId="38" fontId="38" fillId="0" borderId="0"/>
    <xf numFmtId="38" fontId="39" fillId="0" borderId="0"/>
    <xf numFmtId="38" fontId="40" fillId="0" borderId="0"/>
    <xf numFmtId="0" fontId="41" fillId="0" borderId="0"/>
    <xf numFmtId="0" fontId="41" fillId="0" borderId="0"/>
    <xf numFmtId="0" fontId="42" fillId="0" borderId="0"/>
    <xf numFmtId="0" fontId="23" fillId="0" borderId="17" applyNumberFormat="0" applyFill="0" applyAlignment="0" applyProtection="0"/>
    <xf numFmtId="0" fontId="23" fillId="0" borderId="17" applyNumberFormat="0" applyFill="0" applyAlignment="0" applyProtection="0"/>
    <xf numFmtId="0" fontId="19" fillId="5" borderId="0" applyNumberFormat="0" applyBorder="0" applyAlignment="0" applyProtection="0"/>
    <xf numFmtId="0" fontId="19" fillId="5" borderId="0" applyNumberFormat="0" applyBorder="0" applyAlignment="0" applyProtection="0"/>
    <xf numFmtId="0" fontId="43" fillId="0" borderId="0"/>
    <xf numFmtId="0" fontId="32" fillId="0" borderId="0"/>
    <xf numFmtId="0" fontId="35" fillId="0" borderId="0"/>
    <xf numFmtId="0" fontId="33" fillId="0" borderId="0"/>
    <xf numFmtId="0" fontId="1" fillId="0" borderId="0"/>
    <xf numFmtId="0" fontId="1" fillId="0" borderId="0"/>
    <xf numFmtId="0" fontId="32" fillId="0" borderId="0"/>
    <xf numFmtId="0" fontId="1"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2" fillId="0" borderId="0"/>
    <xf numFmtId="0" fontId="1" fillId="0" borderId="0"/>
    <xf numFmtId="0" fontId="44" fillId="0" borderId="0"/>
    <xf numFmtId="0" fontId="32" fillId="0" borderId="0"/>
    <xf numFmtId="0" fontId="32" fillId="0" borderId="0"/>
    <xf numFmtId="0" fontId="45" fillId="0" borderId="0"/>
    <xf numFmtId="0" fontId="1" fillId="0" borderId="0"/>
    <xf numFmtId="0" fontId="12" fillId="0" borderId="0"/>
    <xf numFmtId="0" fontId="32" fillId="0" borderId="0"/>
    <xf numFmtId="0" fontId="32" fillId="0" borderId="0"/>
    <xf numFmtId="0" fontId="12" fillId="0" borderId="0"/>
    <xf numFmtId="0" fontId="1" fillId="0" borderId="0">
      <alignment shrinkToFit="1"/>
    </xf>
    <xf numFmtId="0" fontId="12" fillId="0" borderId="0"/>
    <xf numFmtId="0" fontId="32" fillId="0" borderId="0"/>
    <xf numFmtId="0" fontId="32" fillId="0" borderId="0"/>
    <xf numFmtId="0" fontId="12" fillId="0" borderId="0"/>
    <xf numFmtId="0" fontId="1" fillId="0" borderId="0"/>
    <xf numFmtId="0" fontId="1" fillId="0" borderId="0"/>
    <xf numFmtId="0" fontId="1" fillId="0" borderId="0">
      <alignment shrinkToFit="1"/>
    </xf>
    <xf numFmtId="0" fontId="1" fillId="0" borderId="0"/>
    <xf numFmtId="0" fontId="1" fillId="0" borderId="0">
      <alignment shrinkToFit="1"/>
    </xf>
    <xf numFmtId="0" fontId="1" fillId="0" borderId="0"/>
    <xf numFmtId="0" fontId="1" fillId="0" borderId="0"/>
    <xf numFmtId="0" fontId="1" fillId="0" borderId="0"/>
    <xf numFmtId="0" fontId="32" fillId="0" borderId="0"/>
    <xf numFmtId="0" fontId="32" fillId="0" borderId="0"/>
    <xf numFmtId="0" fontId="1" fillId="0" borderId="0"/>
    <xf numFmtId="0" fontId="1" fillId="0" borderId="0"/>
    <xf numFmtId="0" fontId="32"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46" fillId="0" borderId="0"/>
    <xf numFmtId="0" fontId="47" fillId="0" borderId="0"/>
    <xf numFmtId="0" fontId="46" fillId="0" borderId="0"/>
    <xf numFmtId="0" fontId="1" fillId="0" borderId="0"/>
    <xf numFmtId="0" fontId="33" fillId="0" borderId="0"/>
    <xf numFmtId="0" fontId="32" fillId="0" borderId="0"/>
    <xf numFmtId="0" fontId="32" fillId="0" borderId="0"/>
    <xf numFmtId="0" fontId="1" fillId="0" borderId="0"/>
    <xf numFmtId="0" fontId="1" fillId="0" borderId="0"/>
    <xf numFmtId="0" fontId="32" fillId="0" borderId="0"/>
    <xf numFmtId="0" fontId="32" fillId="0" borderId="0"/>
    <xf numFmtId="0" fontId="1" fillId="0" borderId="0"/>
    <xf numFmtId="0" fontId="1" fillId="0" borderId="0"/>
    <xf numFmtId="0" fontId="32" fillId="0" borderId="0"/>
    <xf numFmtId="0" fontId="32" fillId="0" borderId="0"/>
    <xf numFmtId="0" fontId="32" fillId="0" borderId="0"/>
    <xf numFmtId="0" fontId="32" fillId="0" borderId="0"/>
    <xf numFmtId="0" fontId="1" fillId="0" borderId="0"/>
    <xf numFmtId="0" fontId="1" fillId="0" borderId="0"/>
    <xf numFmtId="0" fontId="31" fillId="0" borderId="0"/>
    <xf numFmtId="0" fontId="31" fillId="0" borderId="0"/>
    <xf numFmtId="0" fontId="1" fillId="0" borderId="0"/>
    <xf numFmtId="0" fontId="1" fillId="0" borderId="0"/>
    <xf numFmtId="0" fontId="12" fillId="0" borderId="0"/>
    <xf numFmtId="0" fontId="1" fillId="0" borderId="0"/>
    <xf numFmtId="0" fontId="45" fillId="0" borderId="0"/>
    <xf numFmtId="0" fontId="35" fillId="0" borderId="0"/>
    <xf numFmtId="0" fontId="1" fillId="0" borderId="0"/>
    <xf numFmtId="0" fontId="1" fillId="0" borderId="0"/>
    <xf numFmtId="0" fontId="1" fillId="0" borderId="0"/>
    <xf numFmtId="0" fontId="12" fillId="0" borderId="0"/>
    <xf numFmtId="0" fontId="1" fillId="0" borderId="0"/>
    <xf numFmtId="0" fontId="1" fillId="0" borderId="0"/>
    <xf numFmtId="0" fontId="12" fillId="0" borderId="0"/>
    <xf numFmtId="0" fontId="12" fillId="0" borderId="0"/>
    <xf numFmtId="0" fontId="1" fillId="0" borderId="0"/>
    <xf numFmtId="0" fontId="32" fillId="0" borderId="0"/>
    <xf numFmtId="0" fontId="1" fillId="0" borderId="0"/>
    <xf numFmtId="0" fontId="34" fillId="0" borderId="0"/>
    <xf numFmtId="0" fontId="34" fillId="0" borderId="0"/>
    <xf numFmtId="0" fontId="35" fillId="0" borderId="0"/>
    <xf numFmtId="0" fontId="32" fillId="0" borderId="0"/>
    <xf numFmtId="0" fontId="12" fillId="0" borderId="0"/>
    <xf numFmtId="0" fontId="32" fillId="0" borderId="0"/>
    <xf numFmtId="0" fontId="45" fillId="0" borderId="0"/>
    <xf numFmtId="0" fontId="32" fillId="0" borderId="0"/>
    <xf numFmtId="0" fontId="31" fillId="0" borderId="0"/>
    <xf numFmtId="0" fontId="31" fillId="0" borderId="0"/>
    <xf numFmtId="0" fontId="12" fillId="0" borderId="0"/>
    <xf numFmtId="0" fontId="35" fillId="0" borderId="0"/>
    <xf numFmtId="0" fontId="12" fillId="0" borderId="0"/>
    <xf numFmtId="0" fontId="12" fillId="0" borderId="0"/>
    <xf numFmtId="0" fontId="35" fillId="0" borderId="0"/>
    <xf numFmtId="0" fontId="12" fillId="9" borderId="19" applyNumberFormat="0" applyFont="0" applyAlignment="0" applyProtection="0"/>
    <xf numFmtId="0" fontId="31" fillId="9" borderId="19" applyNumberFormat="0" applyFont="0" applyAlignment="0" applyProtection="0"/>
    <xf numFmtId="0" fontId="31" fillId="9" borderId="19" applyNumberFormat="0" applyFont="0" applyAlignment="0" applyProtection="0"/>
    <xf numFmtId="0" fontId="12" fillId="9" borderId="19" applyNumberFormat="0" applyFont="0" applyAlignment="0" applyProtection="0"/>
    <xf numFmtId="0" fontId="31" fillId="9" borderId="19" applyNumberFormat="0" applyFont="0" applyAlignment="0" applyProtection="0"/>
    <xf numFmtId="0" fontId="31" fillId="9" borderId="19" applyNumberFormat="0" applyFont="0" applyAlignment="0" applyProtection="0"/>
    <xf numFmtId="0" fontId="31" fillId="9" borderId="19" applyNumberFormat="0" applyFont="0" applyAlignment="0" applyProtection="0"/>
    <xf numFmtId="0" fontId="31" fillId="9" borderId="19" applyNumberFormat="0" applyFont="0" applyAlignment="0" applyProtection="0"/>
    <xf numFmtId="0" fontId="31" fillId="9" borderId="19" applyNumberFormat="0" applyFont="0" applyAlignment="0" applyProtection="0"/>
    <xf numFmtId="0" fontId="31" fillId="9" borderId="19" applyNumberFormat="0" applyFont="0" applyAlignment="0" applyProtection="0"/>
    <xf numFmtId="0" fontId="31" fillId="9" borderId="19" applyNumberFormat="0" applyFont="0" applyAlignment="0" applyProtection="0"/>
    <xf numFmtId="0" fontId="31" fillId="9" borderId="19" applyNumberFormat="0" applyFont="0" applyAlignment="0" applyProtection="0"/>
    <xf numFmtId="0" fontId="31" fillId="9" borderId="19" applyNumberFormat="0" applyFont="0" applyAlignment="0" applyProtection="0"/>
    <xf numFmtId="0" fontId="31" fillId="9" borderId="19" applyNumberFormat="0" applyFont="0" applyAlignment="0" applyProtection="0"/>
    <xf numFmtId="0" fontId="31" fillId="9" borderId="19" applyNumberFormat="0" applyFont="0" applyAlignment="0" applyProtection="0"/>
    <xf numFmtId="0" fontId="21" fillId="7" borderId="16" applyNumberFormat="0" applyAlignment="0" applyProtection="0"/>
    <xf numFmtId="0" fontId="21" fillId="7" borderId="16" applyNumberFormat="0" applyAlignment="0" applyProtection="0"/>
    <xf numFmtId="9" fontId="34" fillId="0" borderId="0" applyFont="0" applyFill="0" applyBorder="0" applyAlignment="0" applyProtection="0"/>
    <xf numFmtId="9" fontId="31" fillId="0" borderId="0" applyFont="0" applyFill="0" applyBorder="0" applyAlignment="0" applyProtection="0"/>
    <xf numFmtId="9" fontId="35"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31" fillId="0" borderId="0" applyFont="0" applyFill="0" applyBorder="0" applyAlignment="0" applyProtection="0"/>
    <xf numFmtId="9" fontId="48" fillId="0" borderId="0" applyFont="0" applyFill="0" applyBorder="0" applyAlignment="0" applyProtection="0"/>
    <xf numFmtId="9" fontId="1" fillId="0" borderId="0" applyFont="0" applyFill="0" applyBorder="0" applyAlignment="0" applyProtection="0"/>
    <xf numFmtId="9" fontId="48" fillId="0" borderId="0" applyFont="0" applyFill="0" applyBorder="0" applyAlignment="0" applyProtection="0"/>
    <xf numFmtId="9" fontId="34" fillId="0" borderId="0" applyFont="0" applyFill="0" applyBorder="0" applyAlignment="0" applyProtection="0"/>
    <xf numFmtId="9" fontId="1" fillId="0" borderId="0" applyFont="0" applyFill="0" applyBorder="0" applyAlignment="0" applyProtection="0"/>
    <xf numFmtId="9" fontId="31" fillId="0" borderId="0" applyFont="0" applyFill="0" applyBorder="0" applyAlignment="0" applyProtection="0"/>
    <xf numFmtId="9" fontId="1" fillId="0" borderId="0" applyFont="0" applyFill="0" applyBorder="0" applyAlignment="0" applyProtection="0"/>
    <xf numFmtId="9" fontId="3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31" fillId="0" borderId="0" applyFont="0" applyFill="0" applyBorder="0" applyAlignment="0" applyProtection="0"/>
    <xf numFmtId="9" fontId="12" fillId="0" borderId="0" applyFont="0" applyFill="0" applyBorder="0" applyAlignment="0" applyProtection="0"/>
    <xf numFmtId="9" fontId="32" fillId="0" borderId="0" applyFont="0" applyFill="0" applyBorder="0" applyAlignment="0" applyProtection="0"/>
    <xf numFmtId="9" fontId="12" fillId="0" borderId="0" applyFont="0" applyFill="0" applyBorder="0" applyAlignment="0" applyProtection="0"/>
    <xf numFmtId="0" fontId="1" fillId="0" borderId="0"/>
    <xf numFmtId="0" fontId="49" fillId="0" borderId="0"/>
    <xf numFmtId="0" fontId="13" fillId="0" borderId="0" applyNumberFormat="0" applyFill="0" applyBorder="0" applyAlignment="0" applyProtection="0"/>
    <xf numFmtId="0" fontId="27" fillId="0" borderId="20" applyNumberFormat="0" applyFill="0" applyAlignment="0" applyProtection="0"/>
    <xf numFmtId="0" fontId="27" fillId="0" borderId="20" applyNumberFormat="0" applyFill="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30" fillId="48" borderId="0" applyNumberFormat="0" applyBorder="0" applyAlignment="0" applyProtection="0"/>
    <xf numFmtId="0" fontId="30" fillId="49" borderId="0" applyNumberFormat="0" applyBorder="0" applyAlignment="0" applyProtection="0"/>
    <xf numFmtId="0" fontId="30" fillId="50" borderId="0" applyNumberFormat="0" applyBorder="0" applyAlignment="0" applyProtection="0"/>
    <xf numFmtId="0" fontId="30" fillId="44" borderId="0" applyNumberFormat="0" applyBorder="0" applyAlignment="0" applyProtection="0"/>
    <xf numFmtId="0" fontId="30" fillId="47" borderId="0" applyNumberFormat="0" applyBorder="0" applyAlignment="0" applyProtection="0"/>
    <xf numFmtId="0" fontId="30" fillId="51" borderId="0" applyNumberFormat="0" applyBorder="0" applyAlignment="0" applyProtection="0"/>
    <xf numFmtId="170" fontId="50" fillId="0" borderId="23">
      <protection locked="0"/>
    </xf>
    <xf numFmtId="0" fontId="51" fillId="39" borderId="24" applyNumberFormat="0" applyAlignment="0" applyProtection="0"/>
    <xf numFmtId="0" fontId="52" fillId="52" borderId="25" applyNumberFormat="0" applyAlignment="0" applyProtection="0"/>
    <xf numFmtId="0" fontId="53" fillId="52" borderId="24" applyNumberFormat="0" applyAlignment="0" applyProtection="0"/>
    <xf numFmtId="0" fontId="54" fillId="0" borderId="26" applyNumberFormat="0" applyFill="0" applyAlignment="0" applyProtection="0"/>
    <xf numFmtId="0" fontId="55" fillId="0" borderId="27" applyNumberFormat="0" applyFill="0" applyAlignment="0" applyProtection="0"/>
    <xf numFmtId="0" fontId="56" fillId="0" borderId="28" applyNumberFormat="0" applyFill="0" applyAlignment="0" applyProtection="0"/>
    <xf numFmtId="0" fontId="56" fillId="0" borderId="0" applyNumberFormat="0" applyFill="0" applyBorder="0" applyAlignment="0" applyProtection="0"/>
    <xf numFmtId="170" fontId="57" fillId="53" borderId="23"/>
    <xf numFmtId="0" fontId="58" fillId="0" borderId="29" applyNumberFormat="0" applyFill="0" applyAlignment="0" applyProtection="0"/>
    <xf numFmtId="0" fontId="59" fillId="54" borderId="30" applyNumberFormat="0" applyAlignment="0" applyProtection="0"/>
    <xf numFmtId="0" fontId="60" fillId="0" borderId="0" applyNumberFormat="0" applyFill="0" applyBorder="0" applyAlignment="0" applyProtection="0"/>
    <xf numFmtId="0" fontId="61" fillId="55" borderId="0" applyNumberFormat="0" applyBorder="0" applyAlignment="0" applyProtection="0"/>
    <xf numFmtId="0" fontId="1" fillId="0" borderId="0"/>
    <xf numFmtId="0" fontId="31" fillId="0" borderId="0"/>
    <xf numFmtId="0" fontId="31" fillId="0" borderId="0"/>
    <xf numFmtId="0" fontId="62" fillId="35" borderId="0" applyNumberFormat="0" applyBorder="0" applyAlignment="0" applyProtection="0"/>
    <xf numFmtId="0" fontId="63" fillId="0" borderId="0" applyNumberFormat="0" applyFill="0" applyBorder="0" applyAlignment="0" applyProtection="0"/>
    <xf numFmtId="0" fontId="35" fillId="56" borderId="31" applyNumberFormat="0" applyFont="0" applyAlignment="0" applyProtection="0"/>
    <xf numFmtId="0" fontId="64" fillId="0" borderId="32" applyNumberFormat="0" applyFill="0" applyAlignment="0" applyProtection="0"/>
    <xf numFmtId="0" fontId="65" fillId="0" borderId="0" applyNumberFormat="0" applyFill="0" applyBorder="0" applyAlignment="0" applyProtection="0"/>
    <xf numFmtId="43" fontId="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1" fillId="0" borderId="0" applyFont="0" applyFill="0" applyBorder="0" applyAlignment="0" applyProtection="0"/>
    <xf numFmtId="0" fontId="66" fillId="36" borderId="0" applyNumberFormat="0" applyBorder="0" applyAlignment="0" applyProtection="0"/>
    <xf numFmtId="0" fontId="1" fillId="0" borderId="0"/>
    <xf numFmtId="43" fontId="1" fillId="0" borderId="0" applyFont="0" applyFill="0" applyBorder="0" applyAlignment="0" applyProtection="0"/>
    <xf numFmtId="0" fontId="70" fillId="0" borderId="0"/>
    <xf numFmtId="0" fontId="1" fillId="0" borderId="0"/>
    <xf numFmtId="44" fontId="12" fillId="0" borderId="0" applyFont="0" applyFill="0" applyBorder="0" applyAlignment="0" applyProtection="0"/>
  </cellStyleXfs>
  <cellXfs count="211">
    <xf numFmtId="0" fontId="0" fillId="0" borderId="0" xfId="0"/>
    <xf numFmtId="0" fontId="2" fillId="0" borderId="0" xfId="1" applyFont="1"/>
    <xf numFmtId="43" fontId="2" fillId="0" borderId="0" xfId="2" applyFont="1" applyFill="1" applyBorder="1"/>
    <xf numFmtId="0" fontId="2" fillId="0" borderId="0" xfId="1" applyFont="1" applyAlignment="1">
      <alignment horizontal="center"/>
    </xf>
    <xf numFmtId="164" fontId="2" fillId="0" borderId="0" xfId="1" applyNumberFormat="1" applyFont="1"/>
    <xf numFmtId="0" fontId="2" fillId="0" borderId="0" xfId="1" applyFont="1" applyAlignment="1">
      <alignment vertical="center"/>
    </xf>
    <xf numFmtId="164" fontId="2" fillId="0" borderId="0" xfId="1" applyNumberFormat="1" applyFont="1" applyAlignment="1">
      <alignment vertical="center"/>
    </xf>
    <xf numFmtId="0" fontId="2" fillId="0" borderId="0" xfId="1" applyFont="1" applyAlignment="1">
      <alignment horizontal="center" vertical="center"/>
    </xf>
    <xf numFmtId="0" fontId="3" fillId="0" borderId="0" xfId="1" applyFont="1" applyAlignment="1">
      <alignment vertical="center"/>
    </xf>
    <xf numFmtId="49" fontId="2" fillId="0" borderId="5" xfId="1" applyNumberFormat="1" applyFont="1" applyBorder="1" applyAlignment="1">
      <alignment horizontal="left" vertical="center" wrapText="1"/>
    </xf>
    <xf numFmtId="0" fontId="2" fillId="0" borderId="6" xfId="1" applyFont="1" applyBorder="1" applyAlignment="1">
      <alignment horizontal="center" vertical="center"/>
    </xf>
    <xf numFmtId="0" fontId="4" fillId="0" borderId="0" xfId="1" applyFont="1" applyAlignment="1">
      <alignment vertical="center"/>
    </xf>
    <xf numFmtId="0" fontId="4" fillId="0" borderId="6" xfId="1" applyFont="1" applyBorder="1" applyAlignment="1">
      <alignment horizontal="center" vertical="center"/>
    </xf>
    <xf numFmtId="164" fontId="4" fillId="0" borderId="0" xfId="1" applyNumberFormat="1" applyFont="1" applyAlignment="1">
      <alignment vertical="center"/>
    </xf>
    <xf numFmtId="166" fontId="3" fillId="2" borderId="5" xfId="2" applyNumberFormat="1" applyFont="1" applyFill="1" applyBorder="1" applyAlignment="1">
      <alignment vertical="center"/>
    </xf>
    <xf numFmtId="43" fontId="5" fillId="2" borderId="4" xfId="2" applyFont="1" applyFill="1" applyBorder="1" applyAlignment="1">
      <alignment horizontal="center" vertical="center"/>
    </xf>
    <xf numFmtId="43" fontId="5" fillId="2" borderId="5" xfId="2" applyFont="1" applyFill="1" applyBorder="1" applyAlignment="1">
      <alignment horizontal="center" vertical="center" wrapText="1"/>
    </xf>
    <xf numFmtId="43" fontId="5" fillId="2" borderId="5" xfId="2" applyFont="1" applyFill="1" applyBorder="1" applyAlignment="1">
      <alignment horizontal="center" vertical="center"/>
    </xf>
    <xf numFmtId="0" fontId="6" fillId="0" borderId="0" xfId="1" applyFont="1" applyAlignment="1">
      <alignment horizontal="left" vertical="center"/>
    </xf>
    <xf numFmtId="0" fontId="2" fillId="0" borderId="0" xfId="4" applyFont="1" applyAlignment="1">
      <alignment vertical="center"/>
    </xf>
    <xf numFmtId="168" fontId="2" fillId="0" borderId="0" xfId="2" applyNumberFormat="1" applyFont="1" applyFill="1" applyBorder="1"/>
    <xf numFmtId="166" fontId="3" fillId="2" borderId="1" xfId="2" applyNumberFormat="1" applyFont="1" applyFill="1" applyBorder="1" applyAlignment="1">
      <alignment horizontal="center" vertical="center"/>
    </xf>
    <xf numFmtId="167" fontId="3" fillId="2" borderId="2" xfId="3" applyNumberFormat="1" applyFont="1" applyFill="1" applyBorder="1" applyAlignment="1">
      <alignment horizontal="center" vertical="center"/>
    </xf>
    <xf numFmtId="166" fontId="3" fillId="2" borderId="2" xfId="2" applyNumberFormat="1" applyFont="1" applyFill="1" applyBorder="1" applyAlignment="1">
      <alignment horizontal="center" vertical="center"/>
    </xf>
    <xf numFmtId="0" fontId="3" fillId="2" borderId="2" xfId="5" applyFont="1" applyFill="1" applyBorder="1" applyAlignment="1">
      <alignment horizontal="center" vertical="center" wrapText="1"/>
    </xf>
    <xf numFmtId="0" fontId="3" fillId="2" borderId="3" xfId="5" applyFont="1" applyFill="1" applyBorder="1" applyAlignment="1">
      <alignment horizontal="center" vertical="center" wrapText="1"/>
    </xf>
    <xf numFmtId="0" fontId="10" fillId="0" borderId="0" xfId="1" applyFont="1" applyAlignment="1">
      <alignment vertical="center"/>
    </xf>
    <xf numFmtId="43" fontId="2" fillId="0" borderId="4" xfId="3" applyNumberFormat="1" applyFont="1" applyFill="1" applyBorder="1" applyAlignment="1">
      <alignment horizontal="left" vertical="center" wrapText="1" indent="1"/>
    </xf>
    <xf numFmtId="44" fontId="2" fillId="0" borderId="5" xfId="3" applyFont="1" applyFill="1" applyBorder="1" applyAlignment="1">
      <alignment horizontal="left" vertical="center" wrapText="1" indent="1"/>
    </xf>
    <xf numFmtId="43" fontId="2" fillId="0" borderId="5" xfId="3" applyNumberFormat="1" applyFont="1" applyFill="1" applyBorder="1" applyAlignment="1">
      <alignment horizontal="left" vertical="center" wrapText="1" indent="1"/>
    </xf>
    <xf numFmtId="0" fontId="2" fillId="0" borderId="5" xfId="1" applyFont="1" applyBorder="1" applyAlignment="1">
      <alignment horizontal="left" vertical="center" wrapText="1" indent="1"/>
    </xf>
    <xf numFmtId="49" fontId="2" fillId="0" borderId="5" xfId="1" applyNumberFormat="1" applyFont="1" applyBorder="1" applyAlignment="1">
      <alignment horizontal="left" vertical="center" wrapText="1" indent="1"/>
    </xf>
    <xf numFmtId="0" fontId="6" fillId="0" borderId="0" xfId="4" applyFont="1" applyAlignment="1">
      <alignment horizontal="left" vertical="center"/>
    </xf>
    <xf numFmtId="0" fontId="7" fillId="0" borderId="0" xfId="1" applyFont="1" applyAlignment="1">
      <alignment horizontal="center" vertical="center" wrapText="1"/>
    </xf>
    <xf numFmtId="0" fontId="8" fillId="0" borderId="0" xfId="1" applyFont="1" applyAlignment="1">
      <alignment horizontal="center" vertical="center" wrapText="1"/>
    </xf>
    <xf numFmtId="0" fontId="8" fillId="0" borderId="0" xfId="1" applyFont="1" applyAlignment="1">
      <alignment horizontal="center" vertical="center" wrapText="1"/>
    </xf>
    <xf numFmtId="0" fontId="11" fillId="0" borderId="0" xfId="1" applyFont="1" applyAlignment="1">
      <alignment vertical="center" wrapText="1"/>
    </xf>
    <xf numFmtId="0" fontId="6" fillId="0" borderId="0" xfId="1" applyFont="1" applyAlignment="1">
      <alignment horizontal="center" vertical="center" wrapText="1"/>
    </xf>
    <xf numFmtId="0" fontId="2" fillId="0" borderId="0" xfId="1" applyFont="1" applyAlignment="1">
      <alignment vertical="center" wrapText="1"/>
    </xf>
    <xf numFmtId="0" fontId="4" fillId="0" borderId="0" xfId="1" applyFont="1" applyAlignment="1">
      <alignment vertical="center" wrapText="1"/>
    </xf>
    <xf numFmtId="43" fontId="2" fillId="0" borderId="0" xfId="2" applyFont="1" applyFill="1" applyBorder="1" applyAlignment="1">
      <alignment vertical="center" wrapText="1"/>
    </xf>
    <xf numFmtId="0" fontId="6" fillId="2" borderId="11" xfId="1" applyFont="1" applyFill="1" applyBorder="1" applyAlignment="1">
      <alignment horizontal="center" vertical="center" wrapText="1"/>
    </xf>
    <xf numFmtId="43" fontId="6" fillId="2" borderId="10" xfId="2" applyFont="1" applyFill="1" applyBorder="1" applyAlignment="1">
      <alignment horizontal="center" vertical="center" wrapText="1"/>
    </xf>
    <xf numFmtId="14" fontId="6" fillId="2" borderId="10" xfId="1" applyNumberFormat="1" applyFont="1" applyFill="1" applyBorder="1" applyAlignment="1">
      <alignment horizontal="center" vertical="center" wrapText="1"/>
    </xf>
    <xf numFmtId="43" fontId="6" fillId="2" borderId="9" xfId="2" applyFont="1" applyFill="1" applyBorder="1" applyAlignment="1">
      <alignment horizontal="center" vertical="center" wrapText="1"/>
    </xf>
    <xf numFmtId="166" fontId="4" fillId="0" borderId="5" xfId="2" applyNumberFormat="1" applyFont="1" applyFill="1" applyBorder="1" applyAlignment="1">
      <alignment vertical="center" wrapText="1"/>
    </xf>
    <xf numFmtId="166" fontId="4" fillId="0" borderId="4" xfId="2" applyNumberFormat="1" applyFont="1" applyFill="1" applyBorder="1" applyAlignment="1">
      <alignment vertical="center" wrapText="1"/>
    </xf>
    <xf numFmtId="0" fontId="2" fillId="0" borderId="0" xfId="1" applyFont="1" applyAlignment="1">
      <alignment horizontal="center" vertical="center" wrapText="1"/>
    </xf>
    <xf numFmtId="0" fontId="2" fillId="0" borderId="6" xfId="1" applyFont="1" applyBorder="1" applyAlignment="1">
      <alignment horizontal="center" vertical="center" wrapText="1"/>
    </xf>
    <xf numFmtId="0" fontId="2" fillId="0" borderId="5" xfId="1" applyFont="1" applyBorder="1" applyAlignment="1">
      <alignment horizontal="right" vertical="center" wrapText="1"/>
    </xf>
    <xf numFmtId="49" fontId="2" fillId="0" borderId="5" xfId="1" applyNumberFormat="1" applyFont="1" applyBorder="1" applyAlignment="1">
      <alignment horizontal="center" vertical="center" wrapText="1"/>
    </xf>
    <xf numFmtId="0" fontId="2" fillId="0" borderId="5" xfId="1" applyFont="1" applyBorder="1" applyAlignment="1">
      <alignment horizontal="left" vertical="center" wrapText="1"/>
    </xf>
    <xf numFmtId="166" fontId="2" fillId="0" borderId="5" xfId="2" applyNumberFormat="1" applyFont="1" applyFill="1" applyBorder="1" applyAlignment="1">
      <alignment horizontal="center" vertical="center" wrapText="1"/>
    </xf>
    <xf numFmtId="166" fontId="2" fillId="0" borderId="4" xfId="2" applyNumberFormat="1" applyFont="1" applyFill="1" applyBorder="1" applyAlignment="1">
      <alignment horizontal="center" vertical="center" wrapText="1"/>
    </xf>
    <xf numFmtId="43" fontId="2" fillId="0" borderId="0" xfId="1" applyNumberFormat="1" applyFont="1" applyAlignment="1">
      <alignment vertical="center" wrapText="1"/>
    </xf>
    <xf numFmtId="0" fontId="2" fillId="0" borderId="21" xfId="1" applyFont="1" applyBorder="1" applyAlignment="1">
      <alignment horizontal="center" vertical="center" wrapText="1"/>
    </xf>
    <xf numFmtId="0" fontId="2" fillId="0" borderId="22" xfId="1" applyFont="1" applyBorder="1" applyAlignment="1">
      <alignment horizontal="right" vertical="center" wrapText="1"/>
    </xf>
    <xf numFmtId="49" fontId="2" fillId="0" borderId="22" xfId="1" applyNumberFormat="1" applyFont="1" applyBorder="1" applyAlignment="1">
      <alignment horizontal="center" vertical="center" wrapText="1"/>
    </xf>
    <xf numFmtId="0" fontId="2" fillId="0" borderId="22" xfId="1" applyFont="1" applyBorder="1" applyAlignment="1">
      <alignment horizontal="left" vertical="center" wrapText="1"/>
    </xf>
    <xf numFmtId="166" fontId="2" fillId="0" borderId="22" xfId="2" applyNumberFormat="1" applyFont="1" applyFill="1" applyBorder="1" applyAlignment="1">
      <alignment horizontal="center" vertical="center" wrapText="1"/>
    </xf>
    <xf numFmtId="49" fontId="2" fillId="0" borderId="22" xfId="1" applyNumberFormat="1" applyFont="1" applyBorder="1" applyAlignment="1">
      <alignment horizontal="left" vertical="center" wrapText="1"/>
    </xf>
    <xf numFmtId="166" fontId="4" fillId="2" borderId="2" xfId="2" applyNumberFormat="1" applyFont="1" applyFill="1" applyBorder="1" applyAlignment="1">
      <alignment vertical="center" wrapText="1"/>
    </xf>
    <xf numFmtId="166" fontId="4" fillId="2" borderId="1" xfId="2" applyNumberFormat="1" applyFont="1" applyFill="1" applyBorder="1" applyAlignment="1">
      <alignment vertical="center" wrapText="1"/>
    </xf>
    <xf numFmtId="0" fontId="2" fillId="0" borderId="0" xfId="1" applyFont="1" applyAlignment="1">
      <alignment horizontal="right" vertical="center" wrapText="1"/>
    </xf>
    <xf numFmtId="0" fontId="2" fillId="0" borderId="0" xfId="1" applyFont="1" applyAlignment="1">
      <alignment horizontal="left" vertical="center" wrapText="1"/>
    </xf>
    <xf numFmtId="43" fontId="2" fillId="0" borderId="0" xfId="2" applyFont="1" applyFill="1" applyBorder="1" applyAlignment="1">
      <alignment horizontal="center" vertical="center" wrapText="1"/>
    </xf>
    <xf numFmtId="49" fontId="2" fillId="0" borderId="0" xfId="1" applyNumberFormat="1" applyFont="1" applyAlignment="1">
      <alignment horizontal="center" vertical="center" wrapText="1"/>
    </xf>
    <xf numFmtId="14" fontId="2" fillId="0" borderId="0" xfId="1" applyNumberFormat="1" applyFont="1" applyAlignment="1">
      <alignment horizontal="center" vertical="center" wrapText="1"/>
    </xf>
    <xf numFmtId="0" fontId="68" fillId="0" borderId="0" xfId="303" applyFont="1" applyAlignment="1">
      <alignment vertical="center" wrapText="1"/>
    </xf>
    <xf numFmtId="0" fontId="67" fillId="0" borderId="0" xfId="303" applyFont="1" applyAlignment="1">
      <alignment horizontal="center" vertical="center" wrapText="1"/>
    </xf>
    <xf numFmtId="0" fontId="69" fillId="0" borderId="0" xfId="303" applyFont="1" applyAlignment="1">
      <alignment horizontal="center" vertical="center" wrapText="1"/>
    </xf>
    <xf numFmtId="0" fontId="67" fillId="0" borderId="0" xfId="303" applyFont="1" applyAlignment="1">
      <alignment vertical="center" wrapText="1"/>
    </xf>
    <xf numFmtId="43" fontId="68" fillId="0" borderId="0" xfId="2" applyFont="1" applyFill="1" applyBorder="1" applyAlignment="1">
      <alignment vertical="center" wrapText="1"/>
    </xf>
    <xf numFmtId="0" fontId="6" fillId="2" borderId="11" xfId="303" applyFont="1" applyFill="1" applyBorder="1" applyAlignment="1">
      <alignment horizontal="center" vertical="center" wrapText="1"/>
    </xf>
    <xf numFmtId="14" fontId="6" fillId="2" borderId="9" xfId="303" applyNumberFormat="1" applyFont="1" applyFill="1" applyBorder="1" applyAlignment="1">
      <alignment horizontal="center" vertical="center" wrapText="1"/>
    </xf>
    <xf numFmtId="0" fontId="2" fillId="0" borderId="0" xfId="303" applyFont="1" applyAlignment="1">
      <alignment horizontal="center" vertical="center" wrapText="1"/>
    </xf>
    <xf numFmtId="0" fontId="2" fillId="0" borderId="6" xfId="303" applyFont="1" applyBorder="1" applyAlignment="1">
      <alignment horizontal="center" vertical="center" wrapText="1"/>
    </xf>
    <xf numFmtId="0" fontId="2" fillId="0" borderId="5" xfId="303" applyFont="1" applyBorder="1" applyAlignment="1">
      <alignment horizontal="right" vertical="center" wrapText="1"/>
    </xf>
    <xf numFmtId="49" fontId="2" fillId="0" borderId="5" xfId="303" applyNumberFormat="1" applyFont="1" applyBorder="1" applyAlignment="1">
      <alignment horizontal="center" vertical="center" wrapText="1"/>
    </xf>
    <xf numFmtId="0" fontId="2" fillId="0" borderId="5" xfId="303" applyFont="1" applyBorder="1" applyAlignment="1">
      <alignment horizontal="left" vertical="center" wrapText="1"/>
    </xf>
    <xf numFmtId="43" fontId="2" fillId="0" borderId="0" xfId="303" applyNumberFormat="1" applyFont="1" applyAlignment="1">
      <alignment vertical="center" wrapText="1"/>
    </xf>
    <xf numFmtId="0" fontId="2" fillId="0" borderId="0" xfId="303" applyFont="1" applyAlignment="1">
      <alignment vertical="center" wrapText="1"/>
    </xf>
    <xf numFmtId="49" fontId="2" fillId="0" borderId="5" xfId="303" applyNumberFormat="1" applyFont="1" applyBorder="1" applyAlignment="1">
      <alignment horizontal="left" vertical="center" wrapText="1"/>
    </xf>
    <xf numFmtId="0" fontId="2" fillId="0" borderId="0" xfId="303" applyFont="1" applyAlignment="1">
      <alignment horizontal="right" vertical="center" wrapText="1"/>
    </xf>
    <xf numFmtId="0" fontId="2" fillId="0" borderId="0" xfId="303" applyFont="1" applyAlignment="1">
      <alignment horizontal="left" vertical="center" wrapText="1"/>
    </xf>
    <xf numFmtId="49" fontId="2" fillId="0" borderId="0" xfId="303" applyNumberFormat="1" applyFont="1" applyAlignment="1">
      <alignment horizontal="center" vertical="center" wrapText="1"/>
    </xf>
    <xf numFmtId="14" fontId="2" fillId="0" borderId="0" xfId="303" applyNumberFormat="1" applyFont="1" applyAlignment="1">
      <alignment horizontal="center" vertical="center" wrapText="1"/>
    </xf>
    <xf numFmtId="0" fontId="68" fillId="0" borderId="0" xfId="303" applyFont="1" applyAlignment="1">
      <alignment horizontal="right" vertical="center" wrapText="1"/>
    </xf>
    <xf numFmtId="49" fontId="68" fillId="0" borderId="0" xfId="303" applyNumberFormat="1" applyFont="1" applyAlignment="1">
      <alignment horizontal="center" vertical="center" wrapText="1"/>
    </xf>
    <xf numFmtId="0" fontId="68" fillId="0" borderId="0" xfId="303" applyFont="1" applyAlignment="1">
      <alignment horizontal="left" vertical="center" wrapText="1"/>
    </xf>
    <xf numFmtId="14" fontId="68" fillId="0" borderId="0" xfId="303" applyNumberFormat="1" applyFont="1" applyAlignment="1">
      <alignment horizontal="center" vertical="center" wrapText="1"/>
    </xf>
    <xf numFmtId="0" fontId="68" fillId="0" borderId="0" xfId="303" applyFont="1" applyAlignment="1">
      <alignment horizontal="center" vertical="center" wrapText="1"/>
    </xf>
    <xf numFmtId="49" fontId="5" fillId="2" borderId="5" xfId="4" applyNumberFormat="1" applyFont="1" applyFill="1" applyBorder="1" applyAlignment="1">
      <alignment horizontal="center" vertical="center" wrapText="1"/>
    </xf>
    <xf numFmtId="0" fontId="11" fillId="0" borderId="0" xfId="380" applyFont="1"/>
    <xf numFmtId="43" fontId="8" fillId="0" borderId="0" xfId="221" applyFont="1" applyAlignment="1">
      <alignment horizontal="center"/>
    </xf>
    <xf numFmtId="43" fontId="2" fillId="0" borderId="0" xfId="221" applyFont="1" applyAlignment="1">
      <alignment horizontal="center"/>
    </xf>
    <xf numFmtId="43" fontId="2" fillId="0" borderId="0" xfId="221" applyFont="1"/>
    <xf numFmtId="0" fontId="2" fillId="0" borderId="0" xfId="380" applyFont="1"/>
    <xf numFmtId="43" fontId="6" fillId="2" borderId="5" xfId="221" applyFont="1" applyFill="1" applyBorder="1" applyAlignment="1">
      <alignment horizontal="center" vertical="center" wrapText="1"/>
    </xf>
    <xf numFmtId="0" fontId="6" fillId="0" borderId="0" xfId="380" applyFont="1" applyAlignment="1">
      <alignment vertical="center"/>
    </xf>
    <xf numFmtId="43" fontId="3" fillId="0" borderId="8" xfId="221" applyFont="1" applyFill="1" applyBorder="1" applyAlignment="1">
      <alignment vertical="center" wrapText="1"/>
    </xf>
    <xf numFmtId="43" fontId="3" fillId="0" borderId="8" xfId="221" applyFont="1" applyFill="1" applyBorder="1" applyAlignment="1">
      <alignment horizontal="center" vertical="center" wrapText="1"/>
    </xf>
    <xf numFmtId="171" fontId="4" fillId="0" borderId="5" xfId="2" applyNumberFormat="1" applyFont="1" applyFill="1" applyBorder="1" applyAlignment="1">
      <alignment horizontal="center" vertical="center" wrapText="1"/>
    </xf>
    <xf numFmtId="166" fontId="3" fillId="0" borderId="5" xfId="2" applyNumberFormat="1" applyFont="1" applyFill="1" applyBorder="1" applyAlignment="1">
      <alignment horizontal="center" vertical="center" wrapText="1"/>
    </xf>
    <xf numFmtId="0" fontId="2" fillId="0" borderId="0" xfId="380" applyFont="1" applyAlignment="1">
      <alignment vertical="center"/>
    </xf>
    <xf numFmtId="43" fontId="2" fillId="0" borderId="8" xfId="221" applyFont="1" applyFill="1" applyBorder="1" applyAlignment="1">
      <alignment vertical="center" wrapText="1"/>
    </xf>
    <xf numFmtId="43" fontId="2" fillId="0" borderId="34" xfId="221" applyFont="1" applyFill="1" applyBorder="1" applyAlignment="1">
      <alignment horizontal="center" vertical="center" wrapText="1"/>
    </xf>
    <xf numFmtId="43" fontId="4" fillId="0" borderId="5" xfId="221" applyFont="1" applyFill="1" applyBorder="1" applyAlignment="1">
      <alignment horizontal="center" vertical="center" wrapText="1"/>
    </xf>
    <xf numFmtId="43" fontId="4" fillId="0" borderId="5" xfId="221" applyFont="1" applyFill="1" applyBorder="1" applyAlignment="1">
      <alignment vertical="center" wrapText="1"/>
    </xf>
    <xf numFmtId="166" fontId="4" fillId="0" borderId="5" xfId="2" applyNumberFormat="1" applyFont="1" applyFill="1" applyBorder="1" applyAlignment="1">
      <alignment horizontal="center" vertical="center" wrapText="1"/>
    </xf>
    <xf numFmtId="0" fontId="4" fillId="0" borderId="0" xfId="380" applyFont="1" applyFill="1" applyAlignment="1">
      <alignment vertical="center"/>
    </xf>
    <xf numFmtId="0" fontId="2" fillId="0" borderId="5" xfId="480" applyFont="1" applyFill="1" applyBorder="1" applyAlignment="1">
      <alignment horizontal="center" vertical="center"/>
    </xf>
    <xf numFmtId="0" fontId="2" fillId="0" borderId="5" xfId="4" applyFont="1" applyBorder="1" applyAlignment="1">
      <alignment horizontal="left" vertical="center" wrapText="1"/>
    </xf>
    <xf numFmtId="171" fontId="2" fillId="0" borderId="5" xfId="2" applyNumberFormat="1" applyFont="1" applyFill="1" applyBorder="1" applyAlignment="1">
      <alignment horizontal="left" vertical="center" wrapText="1"/>
    </xf>
    <xf numFmtId="166" fontId="2" fillId="0" borderId="5" xfId="2" applyNumberFormat="1" applyFont="1" applyFill="1" applyBorder="1" applyAlignment="1">
      <alignment horizontal="left" vertical="center" wrapText="1"/>
    </xf>
    <xf numFmtId="0" fontId="4" fillId="0" borderId="0" xfId="380" applyFont="1" applyAlignment="1">
      <alignment vertical="center"/>
    </xf>
    <xf numFmtId="0" fontId="3" fillId="0" borderId="0" xfId="380" applyFont="1" applyAlignment="1">
      <alignment vertical="center"/>
    </xf>
    <xf numFmtId="43" fontId="3" fillId="2" borderId="8" xfId="221" applyFont="1" applyFill="1" applyBorder="1" applyAlignment="1">
      <alignment horizontal="center" vertical="center"/>
    </xf>
    <xf numFmtId="43" fontId="3" fillId="2" borderId="7" xfId="221" applyFont="1" applyFill="1" applyBorder="1" applyAlignment="1">
      <alignment horizontal="center" vertical="center"/>
    </xf>
    <xf numFmtId="171" fontId="3" fillId="2" borderId="5" xfId="2" applyNumberFormat="1" applyFont="1" applyFill="1" applyBorder="1" applyAlignment="1">
      <alignment vertical="center"/>
    </xf>
    <xf numFmtId="0" fontId="2" fillId="0" borderId="0" xfId="380" applyFont="1" applyAlignment="1">
      <alignment horizontal="center"/>
    </xf>
    <xf numFmtId="164" fontId="2" fillId="0" borderId="0" xfId="380" applyNumberFormat="1" applyFont="1"/>
    <xf numFmtId="171" fontId="3" fillId="0" borderId="5" xfId="2" applyNumberFormat="1" applyFont="1" applyFill="1" applyBorder="1" applyAlignment="1">
      <alignment horizontal="center" vertical="center" wrapText="1"/>
    </xf>
    <xf numFmtId="0" fontId="7" fillId="0" borderId="0" xfId="4" applyFont="1" applyAlignment="1">
      <alignment horizontal="center" vertical="center" wrapText="1"/>
    </xf>
    <xf numFmtId="43" fontId="3" fillId="0" borderId="5" xfId="221" applyFont="1" applyFill="1" applyBorder="1" applyAlignment="1">
      <alignment horizontal="center" vertical="center" wrapText="1"/>
    </xf>
    <xf numFmtId="171" fontId="3" fillId="0" borderId="5" xfId="481" applyNumberFormat="1" applyFont="1" applyFill="1" applyBorder="1" applyAlignment="1">
      <alignment horizontal="center" vertical="center" wrapText="1"/>
    </xf>
    <xf numFmtId="166" fontId="3" fillId="0" borderId="5" xfId="481" applyNumberFormat="1" applyFont="1" applyFill="1" applyBorder="1" applyAlignment="1">
      <alignment horizontal="center" vertical="center" wrapText="1"/>
    </xf>
    <xf numFmtId="43" fontId="2" fillId="0" borderId="5" xfId="221" applyFont="1" applyFill="1" applyBorder="1" applyAlignment="1">
      <alignment horizontal="center" vertical="center" wrapText="1"/>
    </xf>
    <xf numFmtId="171" fontId="2" fillId="0" borderId="5" xfId="481" applyNumberFormat="1" applyFont="1" applyFill="1" applyBorder="1" applyAlignment="1">
      <alignment vertical="center" wrapText="1"/>
    </xf>
    <xf numFmtId="166" fontId="2" fillId="0" borderId="5" xfId="481" applyNumberFormat="1" applyFont="1" applyFill="1" applyBorder="1" applyAlignment="1">
      <alignment vertical="center" wrapText="1"/>
    </xf>
    <xf numFmtId="171" fontId="4" fillId="0" borderId="5" xfId="481" applyNumberFormat="1" applyFont="1" applyFill="1" applyBorder="1" applyAlignment="1">
      <alignment horizontal="center" vertical="center" wrapText="1"/>
    </xf>
    <xf numFmtId="166" fontId="4" fillId="0" borderId="5" xfId="481" applyNumberFormat="1" applyFont="1" applyFill="1" applyBorder="1" applyAlignment="1">
      <alignment horizontal="center" vertical="center" wrapText="1"/>
    </xf>
    <xf numFmtId="0" fontId="2" fillId="0" borderId="5" xfId="480" applyFont="1" applyBorder="1" applyAlignment="1">
      <alignment horizontal="center" vertical="center"/>
    </xf>
    <xf numFmtId="171" fontId="2" fillId="0" borderId="5" xfId="481" applyNumberFormat="1" applyFont="1" applyFill="1" applyBorder="1" applyAlignment="1">
      <alignment horizontal="left" vertical="center" wrapText="1"/>
    </xf>
    <xf numFmtId="166" fontId="2" fillId="0" borderId="5" xfId="481" applyNumberFormat="1" applyFont="1" applyFill="1" applyBorder="1" applyAlignment="1">
      <alignment horizontal="left" vertical="center" wrapText="1"/>
    </xf>
    <xf numFmtId="172" fontId="2" fillId="0" borderId="0" xfId="380" applyNumberFormat="1" applyFont="1"/>
    <xf numFmtId="0" fontId="2" fillId="0" borderId="0" xfId="482" applyFont="1"/>
    <xf numFmtId="164" fontId="2" fillId="0" borderId="5" xfId="481" applyNumberFormat="1" applyFont="1" applyFill="1" applyBorder="1" applyAlignment="1">
      <alignment vertical="center"/>
    </xf>
    <xf numFmtId="43" fontId="2" fillId="0" borderId="5" xfId="481" applyFont="1" applyFill="1" applyBorder="1" applyAlignment="1">
      <alignment vertical="center"/>
    </xf>
    <xf numFmtId="43" fontId="2" fillId="0" borderId="4" xfId="481" applyFont="1" applyFill="1" applyBorder="1" applyAlignment="1">
      <alignment vertical="center"/>
    </xf>
    <xf numFmtId="164" fontId="4" fillId="0" borderId="5" xfId="481" applyNumberFormat="1" applyFont="1" applyFill="1" applyBorder="1" applyAlignment="1">
      <alignment vertical="center"/>
    </xf>
    <xf numFmtId="43" fontId="4" fillId="0" borderId="5" xfId="481" applyFont="1" applyFill="1" applyBorder="1" applyAlignment="1">
      <alignment vertical="center"/>
    </xf>
    <xf numFmtId="43" fontId="4" fillId="0" borderId="4" xfId="481" applyFont="1" applyFill="1" applyBorder="1" applyAlignment="1">
      <alignment vertical="center"/>
    </xf>
    <xf numFmtId="49" fontId="2" fillId="0" borderId="5" xfId="482" applyNumberFormat="1" applyFont="1" applyBorder="1" applyAlignment="1">
      <alignment horizontal="left" vertical="center" wrapText="1"/>
    </xf>
    <xf numFmtId="43" fontId="2" fillId="0" borderId="5" xfId="481" applyFont="1" applyFill="1" applyBorder="1" applyAlignment="1">
      <alignment horizontal="right" vertical="center"/>
    </xf>
    <xf numFmtId="43" fontId="2" fillId="0" borderId="0" xfId="481" applyFont="1" applyFill="1" applyBorder="1" applyAlignment="1">
      <alignment vertical="center"/>
    </xf>
    <xf numFmtId="43" fontId="4" fillId="0" borderId="0" xfId="481" applyFont="1" applyFill="1" applyBorder="1" applyAlignment="1">
      <alignment vertical="center"/>
    </xf>
    <xf numFmtId="164" fontId="2" fillId="0" borderId="0" xfId="481" applyNumberFormat="1" applyFont="1" applyFill="1" applyBorder="1" applyAlignment="1">
      <alignment vertical="center"/>
    </xf>
    <xf numFmtId="43" fontId="2" fillId="0" borderId="0" xfId="481" applyFont="1" applyFill="1" applyBorder="1"/>
    <xf numFmtId="0" fontId="3" fillId="57" borderId="3" xfId="1" applyFont="1" applyFill="1" applyBorder="1" applyAlignment="1">
      <alignment horizontal="center" vertical="center"/>
    </xf>
    <xf numFmtId="164" fontId="3" fillId="57" borderId="2" xfId="481" applyNumberFormat="1" applyFont="1" applyFill="1" applyBorder="1" applyAlignment="1">
      <alignment vertical="center"/>
    </xf>
    <xf numFmtId="43" fontId="3" fillId="57" borderId="2" xfId="481" applyFont="1" applyFill="1" applyBorder="1" applyAlignment="1">
      <alignment vertical="center"/>
    </xf>
    <xf numFmtId="43" fontId="3" fillId="57" borderId="1" xfId="481" applyFont="1" applyFill="1" applyBorder="1" applyAlignment="1">
      <alignment vertical="center"/>
    </xf>
    <xf numFmtId="0" fontId="3" fillId="57" borderId="6" xfId="1" applyFont="1" applyFill="1" applyBorder="1" applyAlignment="1">
      <alignment horizontal="center" vertical="center"/>
    </xf>
    <xf numFmtId="164" fontId="3" fillId="57" borderId="5" xfId="481" applyNumberFormat="1" applyFont="1" applyFill="1" applyBorder="1" applyAlignment="1">
      <alignment vertical="center"/>
    </xf>
    <xf numFmtId="43" fontId="3" fillId="57" borderId="5" xfId="481" applyFont="1" applyFill="1" applyBorder="1" applyAlignment="1">
      <alignment vertical="center"/>
    </xf>
    <xf numFmtId="43" fontId="3" fillId="57" borderId="4" xfId="481" applyFont="1" applyFill="1" applyBorder="1" applyAlignment="1">
      <alignment vertical="center"/>
    </xf>
    <xf numFmtId="43" fontId="5" fillId="57" borderId="5" xfId="481" applyFont="1" applyFill="1" applyBorder="1" applyAlignment="1">
      <alignment horizontal="center" vertical="center" wrapText="1"/>
    </xf>
    <xf numFmtId="43" fontId="5" fillId="57" borderId="5" xfId="481" applyFont="1" applyFill="1" applyBorder="1" applyAlignment="1">
      <alignment horizontal="center" vertical="center"/>
    </xf>
    <xf numFmtId="43" fontId="5" fillId="57" borderId="4" xfId="481" applyFont="1" applyFill="1" applyBorder="1" applyAlignment="1">
      <alignment horizontal="center" vertical="center"/>
    </xf>
    <xf numFmtId="0" fontId="8" fillId="0" borderId="0" xfId="1" applyFont="1" applyAlignment="1">
      <alignment vertical="center"/>
    </xf>
    <xf numFmtId="173" fontId="2" fillId="0" borderId="5" xfId="2" applyNumberFormat="1" applyFont="1" applyFill="1" applyBorder="1" applyAlignment="1">
      <alignment horizontal="left" vertical="center" wrapText="1"/>
    </xf>
    <xf numFmtId="167" fontId="71" fillId="0" borderId="5" xfId="484" applyNumberFormat="1" applyFont="1" applyFill="1" applyBorder="1" applyAlignment="1">
      <alignment horizontal="center" vertical="center" wrapText="1"/>
    </xf>
    <xf numFmtId="173" fontId="4" fillId="0" borderId="5" xfId="481" applyNumberFormat="1" applyFont="1" applyFill="1" applyBorder="1" applyAlignment="1">
      <alignment horizontal="center" vertical="center" wrapText="1"/>
    </xf>
    <xf numFmtId="43" fontId="2" fillId="0" borderId="0" xfId="481" applyFont="1" applyFill="1" applyBorder="1" applyAlignment="1">
      <alignment horizontal="left" vertical="center" indent="2"/>
    </xf>
    <xf numFmtId="43" fontId="2" fillId="0" borderId="35" xfId="481" applyFont="1" applyFill="1" applyBorder="1" applyAlignment="1">
      <alignment horizontal="left" vertical="center" indent="2"/>
    </xf>
    <xf numFmtId="43" fontId="2" fillId="0" borderId="38" xfId="481" applyFont="1" applyFill="1" applyBorder="1" applyAlignment="1">
      <alignment vertical="center"/>
    </xf>
    <xf numFmtId="164" fontId="2" fillId="0" borderId="36" xfId="1" applyNumberFormat="1" applyFont="1" applyBorder="1" applyAlignment="1">
      <alignment vertical="center"/>
    </xf>
    <xf numFmtId="0" fontId="2" fillId="0" borderId="37" xfId="1" applyFont="1" applyBorder="1" applyAlignment="1">
      <alignment vertical="center"/>
    </xf>
    <xf numFmtId="164" fontId="2" fillId="0" borderId="35" xfId="1" applyNumberFormat="1" applyFont="1" applyBorder="1" applyAlignment="1">
      <alignment vertical="center"/>
    </xf>
    <xf numFmtId="164" fontId="2" fillId="0" borderId="38" xfId="481" applyNumberFormat="1" applyFont="1" applyFill="1" applyBorder="1" applyAlignment="1">
      <alignment vertical="center"/>
    </xf>
    <xf numFmtId="43" fontId="2" fillId="0" borderId="37" xfId="481" applyFont="1" applyFill="1" applyBorder="1" applyAlignment="1">
      <alignment horizontal="left" vertical="center" wrapText="1" indent="2"/>
    </xf>
    <xf numFmtId="0" fontId="0" fillId="0" borderId="37" xfId="0" applyBorder="1" applyAlignment="1">
      <alignment horizontal="left" vertical="center" wrapText="1" indent="2"/>
    </xf>
    <xf numFmtId="43" fontId="5" fillId="57" borderId="10" xfId="481" applyFont="1" applyFill="1" applyBorder="1" applyAlignment="1">
      <alignment horizontal="center" vertical="center"/>
    </xf>
    <xf numFmtId="43" fontId="5" fillId="57" borderId="9" xfId="481" applyFont="1" applyFill="1" applyBorder="1" applyAlignment="1">
      <alignment horizontal="center" vertical="center"/>
    </xf>
    <xf numFmtId="165" fontId="3" fillId="57" borderId="5" xfId="481" applyNumberFormat="1" applyFont="1" applyFill="1" applyBorder="1" applyAlignment="1">
      <alignment horizontal="left" vertical="center"/>
    </xf>
    <xf numFmtId="165" fontId="2" fillId="0" borderId="5" xfId="481" applyNumberFormat="1" applyFont="1" applyFill="1" applyBorder="1" applyAlignment="1">
      <alignment horizontal="center" vertical="center"/>
    </xf>
    <xf numFmtId="49" fontId="6" fillId="57" borderId="11" xfId="1" applyNumberFormat="1" applyFont="1" applyFill="1" applyBorder="1" applyAlignment="1">
      <alignment horizontal="center" vertical="center" wrapText="1"/>
    </xf>
    <xf numFmtId="49" fontId="6" fillId="57" borderId="6" xfId="1" applyNumberFormat="1" applyFont="1" applyFill="1" applyBorder="1" applyAlignment="1">
      <alignment horizontal="center" vertical="center" wrapText="1"/>
    </xf>
    <xf numFmtId="49" fontId="5" fillId="57" borderId="10" xfId="1" applyNumberFormat="1" applyFont="1" applyFill="1" applyBorder="1" applyAlignment="1">
      <alignment horizontal="center" vertical="center" wrapText="1"/>
    </xf>
    <xf numFmtId="49" fontId="5" fillId="57" borderId="5" xfId="1" applyNumberFormat="1" applyFont="1" applyFill="1" applyBorder="1" applyAlignment="1">
      <alignment horizontal="center" vertical="center" wrapText="1"/>
    </xf>
    <xf numFmtId="49" fontId="4" fillId="0" borderId="5" xfId="482" applyNumberFormat="1" applyFont="1" applyBorder="1" applyAlignment="1">
      <alignment horizontal="left" vertical="center" wrapText="1"/>
    </xf>
    <xf numFmtId="0" fontId="8" fillId="0" borderId="0" xfId="4" applyFont="1" applyAlignment="1">
      <alignment horizontal="center" vertical="center"/>
    </xf>
    <xf numFmtId="0" fontId="7" fillId="0" borderId="0" xfId="4" applyFont="1" applyAlignment="1">
      <alignment horizontal="center" vertical="center" wrapText="1"/>
    </xf>
    <xf numFmtId="43" fontId="3" fillId="57" borderId="2" xfId="481" applyFont="1" applyFill="1" applyBorder="1" applyAlignment="1">
      <alignment horizontal="center" vertical="center"/>
    </xf>
    <xf numFmtId="0" fontId="4" fillId="0" borderId="5" xfId="1" applyFont="1" applyBorder="1" applyAlignment="1">
      <alignment horizontal="left" vertical="center"/>
    </xf>
    <xf numFmtId="0" fontId="4" fillId="0" borderId="5" xfId="482" applyFont="1" applyBorder="1" applyAlignment="1">
      <alignment horizontal="left" vertical="center"/>
    </xf>
    <xf numFmtId="43" fontId="8" fillId="0" borderId="0" xfId="221" applyFont="1" applyAlignment="1">
      <alignment horizontal="center"/>
    </xf>
    <xf numFmtId="43" fontId="7" fillId="0" borderId="0" xfId="221" applyFont="1" applyAlignment="1">
      <alignment horizontal="center" vertical="center" wrapText="1"/>
    </xf>
    <xf numFmtId="0" fontId="8" fillId="0" borderId="0" xfId="1" applyFont="1" applyAlignment="1">
      <alignment horizontal="center" vertical="center" wrapText="1"/>
    </xf>
    <xf numFmtId="49" fontId="6" fillId="2" borderId="11" xfId="4" applyNumberFormat="1" applyFont="1" applyFill="1" applyBorder="1" applyAlignment="1">
      <alignment horizontal="center" vertical="center" wrapText="1"/>
    </xf>
    <xf numFmtId="49" fontId="6" fillId="2" borderId="6" xfId="4" applyNumberFormat="1" applyFont="1" applyFill="1" applyBorder="1" applyAlignment="1">
      <alignment horizontal="center" vertical="center" wrapText="1"/>
    </xf>
    <xf numFmtId="49" fontId="5" fillId="2" borderId="10" xfId="4" applyNumberFormat="1" applyFont="1" applyFill="1" applyBorder="1" applyAlignment="1">
      <alignment horizontal="center" vertical="center" wrapText="1"/>
    </xf>
    <xf numFmtId="49" fontId="5" fillId="2" borderId="5" xfId="4" applyNumberFormat="1" applyFont="1" applyFill="1" applyBorder="1" applyAlignment="1">
      <alignment horizontal="center" vertical="center" wrapText="1"/>
    </xf>
    <xf numFmtId="43" fontId="5" fillId="2" borderId="10" xfId="2" applyFont="1" applyFill="1" applyBorder="1" applyAlignment="1">
      <alignment horizontal="center" vertical="center" wrapText="1"/>
    </xf>
    <xf numFmtId="43" fontId="5" fillId="2" borderId="9" xfId="2" applyFont="1" applyFill="1" applyBorder="1" applyAlignment="1">
      <alignment horizontal="center" vertical="center" wrapText="1"/>
    </xf>
    <xf numFmtId="0" fontId="7" fillId="0" borderId="0" xfId="1" applyFont="1" applyAlignment="1">
      <alignment horizontal="center" vertical="center" wrapText="1"/>
    </xf>
    <xf numFmtId="0" fontId="4" fillId="0" borderId="6" xfId="303" applyFont="1" applyBorder="1" applyAlignment="1">
      <alignment horizontal="left" vertical="center" wrapText="1"/>
    </xf>
    <xf numFmtId="0" fontId="4" fillId="0" borderId="5" xfId="303" applyFont="1" applyBorder="1" applyAlignment="1">
      <alignment horizontal="left" vertical="center" wrapText="1"/>
    </xf>
    <xf numFmtId="0" fontId="4" fillId="2" borderId="3" xfId="303" applyFont="1" applyFill="1" applyBorder="1" applyAlignment="1">
      <alignment horizontal="center" vertical="center" wrapText="1"/>
    </xf>
    <xf numFmtId="0" fontId="4" fillId="2" borderId="2" xfId="303" applyFont="1" applyFill="1" applyBorder="1" applyAlignment="1">
      <alignment horizontal="center" vertical="center" wrapText="1"/>
    </xf>
    <xf numFmtId="0" fontId="67" fillId="0" borderId="0" xfId="303" applyFont="1" applyAlignment="1">
      <alignment horizontal="center" vertical="center" wrapText="1"/>
    </xf>
    <xf numFmtId="0" fontId="69" fillId="0" borderId="0" xfId="303" applyFont="1" applyAlignment="1">
      <alignment horizontal="center" vertical="center" wrapText="1"/>
    </xf>
    <xf numFmtId="0" fontId="69" fillId="0" borderId="33" xfId="303" applyFont="1" applyBorder="1" applyAlignment="1">
      <alignment horizontal="center" vertical="center" wrapText="1"/>
    </xf>
    <xf numFmtId="0" fontId="6" fillId="2" borderId="10" xfId="303" applyFont="1" applyFill="1" applyBorder="1" applyAlignment="1">
      <alignment horizontal="center" vertical="center" wrapText="1"/>
    </xf>
    <xf numFmtId="0" fontId="4" fillId="0" borderId="6" xfId="1" applyFont="1" applyBorder="1" applyAlignment="1">
      <alignment horizontal="left" vertical="center" wrapText="1"/>
    </xf>
    <xf numFmtId="0" fontId="4" fillId="0" borderId="5" xfId="1" applyFont="1" applyBorder="1" applyAlignment="1">
      <alignment horizontal="left" vertical="center" wrapText="1"/>
    </xf>
    <xf numFmtId="0" fontId="4" fillId="2" borderId="3" xfId="1" applyFont="1" applyFill="1" applyBorder="1" applyAlignment="1">
      <alignment horizontal="center" vertical="center" wrapText="1"/>
    </xf>
    <xf numFmtId="0" fontId="4" fillId="2" borderId="2" xfId="1" applyFont="1" applyFill="1" applyBorder="1" applyAlignment="1">
      <alignment horizontal="center" vertical="center" wrapText="1"/>
    </xf>
    <xf numFmtId="0" fontId="6" fillId="0" borderId="0" xfId="1" applyFont="1" applyAlignment="1">
      <alignment horizontal="center" vertical="center" wrapText="1"/>
    </xf>
    <xf numFmtId="0" fontId="6" fillId="2" borderId="10" xfId="1" applyFont="1" applyFill="1" applyBorder="1" applyAlignment="1">
      <alignment horizontal="center" vertical="center" wrapText="1"/>
    </xf>
  </cellXfs>
  <cellStyles count="485">
    <cellStyle name="20% - Accent1 2" xfId="6"/>
    <cellStyle name="20% - Accent1 2 2" xfId="7"/>
    <cellStyle name="20% - Accent1 2 2 2" xfId="8"/>
    <cellStyle name="20% - Accent1 2 3" xfId="9"/>
    <cellStyle name="20% - Accent1 2 4" xfId="10"/>
    <cellStyle name="20% - Accent1 3" xfId="11"/>
    <cellStyle name="20% - Accent1 3 2" xfId="12"/>
    <cellStyle name="20% - Accent1 3 3" xfId="13"/>
    <cellStyle name="20% - Accent1 4" xfId="14"/>
    <cellStyle name="20% - Accent1 4 2" xfId="15"/>
    <cellStyle name="20% - Accent1 4 3" xfId="16"/>
    <cellStyle name="20% - Accent1 5" xfId="17"/>
    <cellStyle name="20% - Accent1 5 2" xfId="18"/>
    <cellStyle name="20% - Accent1 5 3" xfId="19"/>
    <cellStyle name="20% - Accent1 6" xfId="20"/>
    <cellStyle name="20% - Accent1 6 2" xfId="21"/>
    <cellStyle name="20% - Accent1 6 3" xfId="22"/>
    <cellStyle name="20% - Accent1 7" xfId="23"/>
    <cellStyle name="20% - Accent1 7 2" xfId="24"/>
    <cellStyle name="20% - Accent1 7 3" xfId="25"/>
    <cellStyle name="20% - Accent1 8" xfId="26"/>
    <cellStyle name="20% - Accent1 9" xfId="27"/>
    <cellStyle name="20% - Accent2 2" xfId="28"/>
    <cellStyle name="20% - Accent2 2 2" xfId="29"/>
    <cellStyle name="20% - Accent2 2 2 2" xfId="30"/>
    <cellStyle name="20% - Accent2 2 3" xfId="31"/>
    <cellStyle name="20% - Accent2 2 4" xfId="32"/>
    <cellStyle name="20% - Accent2 3" xfId="33"/>
    <cellStyle name="20% - Accent2 3 2" xfId="34"/>
    <cellStyle name="20% - Accent2 3 3" xfId="35"/>
    <cellStyle name="20% - Accent2 4" xfId="36"/>
    <cellStyle name="20% - Accent2 4 2" xfId="37"/>
    <cellStyle name="20% - Accent2 4 3" xfId="38"/>
    <cellStyle name="20% - Accent2 5" xfId="39"/>
    <cellStyle name="20% - Accent2 5 2" xfId="40"/>
    <cellStyle name="20% - Accent2 5 3" xfId="41"/>
    <cellStyle name="20% - Accent2 6" xfId="42"/>
    <cellStyle name="20% - Accent2 6 2" xfId="43"/>
    <cellStyle name="20% - Accent2 6 3" xfId="44"/>
    <cellStyle name="20% - Accent2 7" xfId="45"/>
    <cellStyle name="20% - Accent2 7 2" xfId="46"/>
    <cellStyle name="20% - Accent2 7 3" xfId="47"/>
    <cellStyle name="20% - Accent2 8" xfId="48"/>
    <cellStyle name="20% - Accent2 9" xfId="49"/>
    <cellStyle name="20% - Accent3 2" xfId="50"/>
    <cellStyle name="20% - Accent3 2 2" xfId="51"/>
    <cellStyle name="20% - Accent3 2 2 2" xfId="52"/>
    <cellStyle name="20% - Accent3 2 3" xfId="53"/>
    <cellStyle name="20% - Accent3 2 4" xfId="54"/>
    <cellStyle name="20% - Accent3 3" xfId="55"/>
    <cellStyle name="20% - Accent3 3 2" xfId="56"/>
    <cellStyle name="20% - Accent3 3 3" xfId="57"/>
    <cellStyle name="20% - Accent3 4" xfId="58"/>
    <cellStyle name="20% - Accent3 4 2" xfId="59"/>
    <cellStyle name="20% - Accent3 4 3" xfId="60"/>
    <cellStyle name="20% - Accent3 5" xfId="61"/>
    <cellStyle name="20% - Accent3 5 2" xfId="62"/>
    <cellStyle name="20% - Accent3 5 3" xfId="63"/>
    <cellStyle name="20% - Accent3 6" xfId="64"/>
    <cellStyle name="20% - Accent3 6 2" xfId="65"/>
    <cellStyle name="20% - Accent3 6 3" xfId="66"/>
    <cellStyle name="20% - Accent3 7" xfId="67"/>
    <cellStyle name="20% - Accent3 7 2" xfId="68"/>
    <cellStyle name="20% - Accent3 7 3" xfId="69"/>
    <cellStyle name="20% - Accent3 8" xfId="70"/>
    <cellStyle name="20% - Accent3 9" xfId="71"/>
    <cellStyle name="20% - Accent4 2" xfId="72"/>
    <cellStyle name="20% - Accent4 2 2" xfId="73"/>
    <cellStyle name="20% - Accent4 2 2 2" xfId="74"/>
    <cellStyle name="20% - Accent4 2 3" xfId="75"/>
    <cellStyle name="20% - Accent4 2 4" xfId="76"/>
    <cellStyle name="20% - Accent4 3" xfId="77"/>
    <cellStyle name="20% - Accent4 3 2" xfId="78"/>
    <cellStyle name="20% - Accent4 3 3" xfId="79"/>
    <cellStyle name="20% - Accent4 4" xfId="80"/>
    <cellStyle name="20% - Accent4 4 2" xfId="81"/>
    <cellStyle name="20% - Accent4 4 3" xfId="82"/>
    <cellStyle name="20% - Accent4 5" xfId="83"/>
    <cellStyle name="20% - Accent4 5 2" xfId="84"/>
    <cellStyle name="20% - Accent4 5 3" xfId="85"/>
    <cellStyle name="20% - Accent4 6" xfId="86"/>
    <cellStyle name="20% - Accent4 6 2" xfId="87"/>
    <cellStyle name="20% - Accent4 6 3" xfId="88"/>
    <cellStyle name="20% - Accent4 7" xfId="89"/>
    <cellStyle name="20% - Accent4 7 2" xfId="90"/>
    <cellStyle name="20% - Accent4 7 3" xfId="91"/>
    <cellStyle name="20% - Accent4 8" xfId="92"/>
    <cellStyle name="20% - Accent4 9" xfId="93"/>
    <cellStyle name="20% - Accent5 2" xfId="94"/>
    <cellStyle name="20% - Accent5 2 2" xfId="95"/>
    <cellStyle name="20% - Accent5 2 3" xfId="96"/>
    <cellStyle name="20% - Accent5 3" xfId="97"/>
    <cellStyle name="20% - Accent5 4" xfId="98"/>
    <cellStyle name="20% - Accent6 2" xfId="99"/>
    <cellStyle name="20% - Accent6 2 2" xfId="100"/>
    <cellStyle name="20% - Accent6 2 3" xfId="101"/>
    <cellStyle name="20% - Accent6 3" xfId="102"/>
    <cellStyle name="20% - Accent6 4" xfId="103"/>
    <cellStyle name="20% - Акцент1" xfId="104"/>
    <cellStyle name="20% - Акцент2" xfId="105"/>
    <cellStyle name="20% - Акцент3" xfId="106"/>
    <cellStyle name="20% - Акцент4" xfId="107"/>
    <cellStyle name="20% - Акцент5" xfId="108"/>
    <cellStyle name="20% - Акцент6" xfId="109"/>
    <cellStyle name="40% - Accent1 2" xfId="110"/>
    <cellStyle name="40% - Accent1 2 2" xfId="111"/>
    <cellStyle name="40% - Accent1 2 3" xfId="112"/>
    <cellStyle name="40% - Accent1 3" xfId="113"/>
    <cellStyle name="40% - Accent1 4" xfId="114"/>
    <cellStyle name="40% - Accent2 2" xfId="115"/>
    <cellStyle name="40% - Accent2 2 2" xfId="116"/>
    <cellStyle name="40% - Accent2 2 3" xfId="117"/>
    <cellStyle name="40% - Accent2 3" xfId="118"/>
    <cellStyle name="40% - Accent2 4" xfId="119"/>
    <cellStyle name="40% - Accent3 2" xfId="120"/>
    <cellStyle name="40% - Accent3 2 2" xfId="121"/>
    <cellStyle name="40% - Accent3 2 2 2" xfId="122"/>
    <cellStyle name="40% - Accent3 2 3" xfId="123"/>
    <cellStyle name="40% - Accent3 2 4" xfId="124"/>
    <cellStyle name="40% - Accent3 3" xfId="125"/>
    <cellStyle name="40% - Accent3 3 2" xfId="126"/>
    <cellStyle name="40% - Accent3 3 3" xfId="127"/>
    <cellStyle name="40% - Accent3 4" xfId="128"/>
    <cellStyle name="40% - Accent3 4 2" xfId="129"/>
    <cellStyle name="40% - Accent3 4 3" xfId="130"/>
    <cellStyle name="40% - Accent3 5" xfId="131"/>
    <cellStyle name="40% - Accent3 5 2" xfId="132"/>
    <cellStyle name="40% - Accent3 5 3" xfId="133"/>
    <cellStyle name="40% - Accent3 6" xfId="134"/>
    <cellStyle name="40% - Accent3 6 2" xfId="135"/>
    <cellStyle name="40% - Accent3 6 3" xfId="136"/>
    <cellStyle name="40% - Accent3 7" xfId="137"/>
    <cellStyle name="40% - Accent3 7 2" xfId="138"/>
    <cellStyle name="40% - Accent3 7 3" xfId="139"/>
    <cellStyle name="40% - Accent3 8" xfId="140"/>
    <cellStyle name="40% - Accent3 9" xfId="141"/>
    <cellStyle name="40% - Accent4 2" xfId="142"/>
    <cellStyle name="40% - Accent4 2 2" xfId="143"/>
    <cellStyle name="40% - Accent4 2 3" xfId="144"/>
    <cellStyle name="40% - Accent4 3" xfId="145"/>
    <cellStyle name="40% - Accent4 4" xfId="146"/>
    <cellStyle name="40% - Accent5 2" xfId="147"/>
    <cellStyle name="40% - Accent5 2 2" xfId="148"/>
    <cellStyle name="40% - Accent5 2 3" xfId="149"/>
    <cellStyle name="40% - Accent5 3" xfId="150"/>
    <cellStyle name="40% - Accent5 4" xfId="151"/>
    <cellStyle name="40% - Accent6 2" xfId="152"/>
    <cellStyle name="40% - Accent6 2 2" xfId="153"/>
    <cellStyle name="40% - Accent6 2 3" xfId="154"/>
    <cellStyle name="40% - Accent6 3" xfId="155"/>
    <cellStyle name="40% - Accent6 4" xfId="156"/>
    <cellStyle name="40% - Акцент1" xfId="157"/>
    <cellStyle name="40% - Акцент2" xfId="158"/>
    <cellStyle name="40% - Акцент3" xfId="159"/>
    <cellStyle name="40% - Акцент4" xfId="160"/>
    <cellStyle name="40% - Акцент5" xfId="161"/>
    <cellStyle name="40% - Акцент6" xfId="162"/>
    <cellStyle name="60% - Accent1 2" xfId="163"/>
    <cellStyle name="60% - Accent1 3" xfId="164"/>
    <cellStyle name="60% - Accent2 2" xfId="165"/>
    <cellStyle name="60% - Accent2 3" xfId="166"/>
    <cellStyle name="60% - Accent3 2" xfId="167"/>
    <cellStyle name="60% - Accent3 2 2" xfId="168"/>
    <cellStyle name="60% - Accent3 3" xfId="169"/>
    <cellStyle name="60% - Accent3 4" xfId="170"/>
    <cellStyle name="60% - Accent3 5" xfId="171"/>
    <cellStyle name="60% - Accent3 6" xfId="172"/>
    <cellStyle name="60% - Accent3 7" xfId="173"/>
    <cellStyle name="60% - Accent3 8" xfId="174"/>
    <cellStyle name="60% - Accent4 2" xfId="175"/>
    <cellStyle name="60% - Accent4 2 2" xfId="176"/>
    <cellStyle name="60% - Accent4 3" xfId="177"/>
    <cellStyle name="60% - Accent4 4" xfId="178"/>
    <cellStyle name="60% - Accent4 5" xfId="179"/>
    <cellStyle name="60% - Accent4 6" xfId="180"/>
    <cellStyle name="60% - Accent4 7" xfId="181"/>
    <cellStyle name="60% - Accent4 8" xfId="182"/>
    <cellStyle name="60% - Accent5 2" xfId="183"/>
    <cellStyle name="60% - Accent5 3" xfId="184"/>
    <cellStyle name="60% - Accent6 2" xfId="185"/>
    <cellStyle name="60% - Accent6 2 2" xfId="186"/>
    <cellStyle name="60% - Accent6 3" xfId="187"/>
    <cellStyle name="60% - Accent6 4" xfId="188"/>
    <cellStyle name="60% - Accent6 5" xfId="189"/>
    <cellStyle name="60% - Accent6 6" xfId="190"/>
    <cellStyle name="60% - Accent6 7" xfId="191"/>
    <cellStyle name="60% - Accent6 8" xfId="192"/>
    <cellStyle name="60% - Акцент1" xfId="193"/>
    <cellStyle name="60% - Акцент2" xfId="194"/>
    <cellStyle name="60% - Акцент3" xfId="195"/>
    <cellStyle name="60% - Акцент4" xfId="196"/>
    <cellStyle name="60% - Акцент5" xfId="197"/>
    <cellStyle name="60% - Акцент6" xfId="198"/>
    <cellStyle name="Accent1 2" xfId="199"/>
    <cellStyle name="Accent1 3" xfId="200"/>
    <cellStyle name="Accent2 2" xfId="201"/>
    <cellStyle name="Accent2 3" xfId="202"/>
    <cellStyle name="Accent3 2" xfId="203"/>
    <cellStyle name="Accent3 3" xfId="204"/>
    <cellStyle name="Accent4 2" xfId="205"/>
    <cellStyle name="Accent4 3" xfId="206"/>
    <cellStyle name="Accent5 2" xfId="207"/>
    <cellStyle name="Accent5 3" xfId="208"/>
    <cellStyle name="Accent6 2" xfId="209"/>
    <cellStyle name="Accent6 3" xfId="210"/>
    <cellStyle name="Bad 2" xfId="211"/>
    <cellStyle name="Bad 3" xfId="212"/>
    <cellStyle name="Calculation 2" xfId="213"/>
    <cellStyle name="Calculation 3" xfId="214"/>
    <cellStyle name="Check Cell 2" xfId="215"/>
    <cellStyle name="Check Cell 3" xfId="216"/>
    <cellStyle name="Comma 10" xfId="217"/>
    <cellStyle name="Comma 11" xfId="218"/>
    <cellStyle name="Comma 11 2" xfId="219"/>
    <cellStyle name="Comma 12" xfId="220"/>
    <cellStyle name="Comma 12 2" xfId="221"/>
    <cellStyle name="Comma 12 3" xfId="222"/>
    <cellStyle name="Comma 13" xfId="223"/>
    <cellStyle name="Comma 13 2" xfId="224"/>
    <cellStyle name="Comma 14" xfId="225"/>
    <cellStyle name="Comma 14 2" xfId="226"/>
    <cellStyle name="Comma 15" xfId="227"/>
    <cellStyle name="Comma 15 2" xfId="228"/>
    <cellStyle name="Comma 16" xfId="229"/>
    <cellStyle name="Comma 16 2" xfId="230"/>
    <cellStyle name="Comma 17" xfId="231"/>
    <cellStyle name="Comma 18" xfId="481"/>
    <cellStyle name="Comma 2" xfId="232"/>
    <cellStyle name="Comma 2 2" xfId="2"/>
    <cellStyle name="Comma 2 2 2" xfId="233"/>
    <cellStyle name="Comma 2 3" xfId="234"/>
    <cellStyle name="Comma 2 4" xfId="235"/>
    <cellStyle name="Comma 2 5" xfId="236"/>
    <cellStyle name="Comma 2 5 2" xfId="237"/>
    <cellStyle name="Comma 2 5 3" xfId="238"/>
    <cellStyle name="Comma 2 6" xfId="239"/>
    <cellStyle name="Comma 2 7" xfId="240"/>
    <cellStyle name="Comma 3" xfId="241"/>
    <cellStyle name="Comma 3 2" xfId="242"/>
    <cellStyle name="Comma 3 3" xfId="243"/>
    <cellStyle name="Comma 3 4" xfId="244"/>
    <cellStyle name="Comma 3 5" xfId="245"/>
    <cellStyle name="Comma 3 6" xfId="246"/>
    <cellStyle name="Comma 4" xfId="247"/>
    <cellStyle name="Comma 4 2" xfId="248"/>
    <cellStyle name="Comma 4 3" xfId="249"/>
    <cellStyle name="Comma 4 3 2" xfId="250"/>
    <cellStyle name="Comma 4 4" xfId="251"/>
    <cellStyle name="Comma 5" xfId="252"/>
    <cellStyle name="Comma 5 2" xfId="253"/>
    <cellStyle name="Comma 5 3" xfId="254"/>
    <cellStyle name="Comma 5 4" xfId="255"/>
    <cellStyle name="Comma 6" xfId="256"/>
    <cellStyle name="Comma 6 2" xfId="257"/>
    <cellStyle name="Comma 6 3" xfId="258"/>
    <cellStyle name="Comma 6 4" xfId="259"/>
    <cellStyle name="Comma 7" xfId="260"/>
    <cellStyle name="Comma 7 2" xfId="261"/>
    <cellStyle name="Comma 7 2 2" xfId="262"/>
    <cellStyle name="Comma 8" xfId="263"/>
    <cellStyle name="Comma 8 2" xfId="264"/>
    <cellStyle name="Comma 8 3" xfId="265"/>
    <cellStyle name="Comma 8 3 2" xfId="266"/>
    <cellStyle name="Comma 9" xfId="267"/>
    <cellStyle name="Comma 9 2" xfId="268"/>
    <cellStyle name="Currency" xfId="484" builtinId="4"/>
    <cellStyle name="Currency 2" xfId="3"/>
    <cellStyle name="Currency 3" xfId="269"/>
    <cellStyle name="Currency 4" xfId="270"/>
    <cellStyle name="Currency 5" xfId="271"/>
    <cellStyle name="Explanatory Text 2" xfId="272"/>
    <cellStyle name="Explanatory Text 3" xfId="273"/>
    <cellStyle name="Good 2" xfId="274"/>
    <cellStyle name="Good 3" xfId="275"/>
    <cellStyle name="Heading 1 2" xfId="276"/>
    <cellStyle name="Heading 1 3" xfId="277"/>
    <cellStyle name="Heading 2 2" xfId="278"/>
    <cellStyle name="Heading 2 3" xfId="279"/>
    <cellStyle name="Heading 3 2" xfId="280"/>
    <cellStyle name="Heading 3 3" xfId="281"/>
    <cellStyle name="Heading 4 2" xfId="282"/>
    <cellStyle name="Heading 4 3" xfId="283"/>
    <cellStyle name="Hyperlink 2" xfId="284"/>
    <cellStyle name="Hyperlink 2 2" xfId="285"/>
    <cellStyle name="Input 2" xfId="286"/>
    <cellStyle name="Input 3" xfId="287"/>
    <cellStyle name="KPMG Heading 1" xfId="288"/>
    <cellStyle name="KPMG Heading 2" xfId="289"/>
    <cellStyle name="KPMG Heading 3" xfId="290"/>
    <cellStyle name="KPMG Heading 4" xfId="291"/>
    <cellStyle name="KPMG Normal" xfId="292"/>
    <cellStyle name="KPMG Normal Text" xfId="293"/>
    <cellStyle name="KPMG Normal_123" xfId="294"/>
    <cellStyle name="Linked Cell 2" xfId="295"/>
    <cellStyle name="Linked Cell 3" xfId="296"/>
    <cellStyle name="Neutral 2" xfId="297"/>
    <cellStyle name="Neutral 3" xfId="298"/>
    <cellStyle name="Normal" xfId="0" builtinId="0"/>
    <cellStyle name="Normal 10" xfId="299"/>
    <cellStyle name="Normal 11" xfId="300"/>
    <cellStyle name="Normal 12" xfId="301"/>
    <cellStyle name="Normal 13" xfId="302"/>
    <cellStyle name="Normal 14" xfId="303"/>
    <cellStyle name="Normal 15" xfId="304"/>
    <cellStyle name="Normal 16" xfId="305"/>
    <cellStyle name="Normal 16 2" xfId="306"/>
    <cellStyle name="Normal 17" xfId="307"/>
    <cellStyle name="Normal 17 2" xfId="308"/>
    <cellStyle name="Normal 17 3" xfId="309"/>
    <cellStyle name="Normal 18" xfId="310"/>
    <cellStyle name="Normal 18 2" xfId="311"/>
    <cellStyle name="Normal 19" xfId="312"/>
    <cellStyle name="Normal 19 2" xfId="313"/>
    <cellStyle name="Normal 2" xfId="314"/>
    <cellStyle name="Normal 2 10" xfId="315"/>
    <cellStyle name="Normal 2 2" xfId="316"/>
    <cellStyle name="Normal 2 2 2" xfId="317"/>
    <cellStyle name="Normal 2 3" xfId="318"/>
    <cellStyle name="Normal 2 3 2" xfId="319"/>
    <cellStyle name="Normal 2 4" xfId="320"/>
    <cellStyle name="Normal 2 5" xfId="321"/>
    <cellStyle name="Normal 2 6" xfId="322"/>
    <cellStyle name="Normal 2 7" xfId="323"/>
    <cellStyle name="Normal 2 7 2" xfId="324"/>
    <cellStyle name="Normal 2 7 3" xfId="325"/>
    <cellStyle name="Normal 2 8" xfId="326"/>
    <cellStyle name="Normal 2 9" xfId="327"/>
    <cellStyle name="Normal 20" xfId="328"/>
    <cellStyle name="Normal 20 2" xfId="329"/>
    <cellStyle name="Normal 20 3" xfId="330"/>
    <cellStyle name="Normal 21" xfId="331"/>
    <cellStyle name="Normal 21 2" xfId="332"/>
    <cellStyle name="Normal 21 3" xfId="333"/>
    <cellStyle name="Normal 22" xfId="334"/>
    <cellStyle name="Normal 22 2" xfId="335"/>
    <cellStyle name="Normal 22 3" xfId="336"/>
    <cellStyle name="Normal 23" xfId="337"/>
    <cellStyle name="Normal 23 2" xfId="338"/>
    <cellStyle name="Normal 24" xfId="339"/>
    <cellStyle name="Normal 24 2" xfId="340"/>
    <cellStyle name="Normal 25" xfId="341"/>
    <cellStyle name="Normal 25 2" xfId="342"/>
    <cellStyle name="Normal 26" xfId="343"/>
    <cellStyle name="Normal 26 2" xfId="344"/>
    <cellStyle name="Normal 27" xfId="345"/>
    <cellStyle name="Normal 27 2" xfId="346"/>
    <cellStyle name="Normal 28" xfId="347"/>
    <cellStyle name="Normal 28 2" xfId="348"/>
    <cellStyle name="Normal 29" xfId="349"/>
    <cellStyle name="Normal 29 2" xfId="350"/>
    <cellStyle name="Normal 3" xfId="1"/>
    <cellStyle name="Normal 3 2" xfId="4"/>
    <cellStyle name="Normal 3 3" xfId="351"/>
    <cellStyle name="Normal 3 4" xfId="352"/>
    <cellStyle name="Normal 3 5" xfId="353"/>
    <cellStyle name="Normal 3 6" xfId="354"/>
    <cellStyle name="Normal 3_HavelvacN2axjusakN3" xfId="355"/>
    <cellStyle name="Normal 30" xfId="356"/>
    <cellStyle name="Normal 30 2" xfId="357"/>
    <cellStyle name="Normal 31" xfId="358"/>
    <cellStyle name="Normal 31 2" xfId="359"/>
    <cellStyle name="Normal 32" xfId="360"/>
    <cellStyle name="Normal 32 2" xfId="361"/>
    <cellStyle name="Normal 33" xfId="362"/>
    <cellStyle name="Normal 33 2" xfId="363"/>
    <cellStyle name="Normal 34" xfId="364"/>
    <cellStyle name="Normal 34 2" xfId="365"/>
    <cellStyle name="Normal 35" xfId="366"/>
    <cellStyle name="Normal 35 2" xfId="367"/>
    <cellStyle name="Normal 36" xfId="368"/>
    <cellStyle name="Normal 37" xfId="369"/>
    <cellStyle name="Normal 374" xfId="370"/>
    <cellStyle name="Normal 374 2" xfId="371"/>
    <cellStyle name="Normal 38" xfId="372"/>
    <cellStyle name="Normal 39" xfId="373"/>
    <cellStyle name="Normal 4" xfId="374"/>
    <cellStyle name="Normal 4 2" xfId="375"/>
    <cellStyle name="Normal 4 2 2" xfId="376"/>
    <cellStyle name="Normal 4 3" xfId="377"/>
    <cellStyle name="Normal 4 4" xfId="378"/>
    <cellStyle name="Normal 40" xfId="379"/>
    <cellStyle name="Normal 41" xfId="380"/>
    <cellStyle name="Normal 42" xfId="381"/>
    <cellStyle name="Normal 43" xfId="382"/>
    <cellStyle name="Normal 44" xfId="482"/>
    <cellStyle name="Normal 44 2" xfId="483"/>
    <cellStyle name="Normal 48" xfId="383"/>
    <cellStyle name="Normal 5" xfId="384"/>
    <cellStyle name="Normal 5 2" xfId="385"/>
    <cellStyle name="Normal 5 3" xfId="386"/>
    <cellStyle name="Normal 5 4" xfId="387"/>
    <cellStyle name="Normal 5 5" xfId="388"/>
    <cellStyle name="Normal 54" xfId="389"/>
    <cellStyle name="Normal 6" xfId="390"/>
    <cellStyle name="Normal 6 2" xfId="391"/>
    <cellStyle name="Normal 6 3" xfId="392"/>
    <cellStyle name="Normal 7" xfId="393"/>
    <cellStyle name="Normal 7 2" xfId="394"/>
    <cellStyle name="Normal 7 3" xfId="395"/>
    <cellStyle name="Normal 7 4" xfId="396"/>
    <cellStyle name="Normal 78" xfId="397"/>
    <cellStyle name="Normal 78 2" xfId="398"/>
    <cellStyle name="Normal 8" xfId="399"/>
    <cellStyle name="Normal 8 2" xfId="400"/>
    <cellStyle name="Normal 81" xfId="401"/>
    <cellStyle name="Normal 9" xfId="402"/>
    <cellStyle name="Normal 9 2" xfId="403"/>
    <cellStyle name="Normal_Hashvet-2004" xfId="480"/>
    <cellStyle name="Normal_Sheet1" xfId="5"/>
    <cellStyle name="Note 2" xfId="404"/>
    <cellStyle name="Note 2 2" xfId="405"/>
    <cellStyle name="Note 2 3" xfId="406"/>
    <cellStyle name="Note 3" xfId="407"/>
    <cellStyle name="Note 3 2" xfId="408"/>
    <cellStyle name="Note 3 3" xfId="409"/>
    <cellStyle name="Note 4" xfId="410"/>
    <cellStyle name="Note 4 2" xfId="411"/>
    <cellStyle name="Note 5" xfId="412"/>
    <cellStyle name="Note 5 2" xfId="413"/>
    <cellStyle name="Note 6" xfId="414"/>
    <cellStyle name="Note 6 2" xfId="415"/>
    <cellStyle name="Note 7" xfId="416"/>
    <cellStyle name="Note 7 2" xfId="417"/>
    <cellStyle name="Note 8" xfId="418"/>
    <cellStyle name="Output 2" xfId="419"/>
    <cellStyle name="Output 3" xfId="420"/>
    <cellStyle name="Percent 2" xfId="421"/>
    <cellStyle name="Percent 2 2" xfId="422"/>
    <cellStyle name="Percent 2 2 2" xfId="423"/>
    <cellStyle name="Percent 2 3" xfId="424"/>
    <cellStyle name="Percent 2 3 2" xfId="425"/>
    <cellStyle name="Percent 2 3 3" xfId="426"/>
    <cellStyle name="Percent 2 4" xfId="427"/>
    <cellStyle name="Percent 2 5" xfId="428"/>
    <cellStyle name="Percent 3" xfId="429"/>
    <cellStyle name="Percent 3 2" xfId="430"/>
    <cellStyle name="Percent 3 3" xfId="431"/>
    <cellStyle name="Percent 4" xfId="432"/>
    <cellStyle name="Percent 4 2" xfId="433"/>
    <cellStyle name="Percent 4 3" xfId="434"/>
    <cellStyle name="Percent 5" xfId="435"/>
    <cellStyle name="Percent 5 2" xfId="436"/>
    <cellStyle name="Percent 6" xfId="437"/>
    <cellStyle name="Percent 6 2" xfId="438"/>
    <cellStyle name="Percent 7" xfId="439"/>
    <cellStyle name="Percent 8" xfId="440"/>
    <cellStyle name="Style 1" xfId="441"/>
    <cellStyle name="Style 1 2" xfId="442"/>
    <cellStyle name="Title 2" xfId="443"/>
    <cellStyle name="Total 2" xfId="444"/>
    <cellStyle name="Total 3" xfId="445"/>
    <cellStyle name="Warning Text 2" xfId="446"/>
    <cellStyle name="Warning Text 3" xfId="447"/>
    <cellStyle name="Акцент1" xfId="448"/>
    <cellStyle name="Акцент2" xfId="449"/>
    <cellStyle name="Акцент3" xfId="450"/>
    <cellStyle name="Акцент4" xfId="451"/>
    <cellStyle name="Акцент5" xfId="452"/>
    <cellStyle name="Акцент6" xfId="453"/>
    <cellStyle name="Беззащитный" xfId="454"/>
    <cellStyle name="Ввод " xfId="455"/>
    <cellStyle name="Вывод" xfId="456"/>
    <cellStyle name="Вычисление" xfId="457"/>
    <cellStyle name="Заголовок 1" xfId="458"/>
    <cellStyle name="Заголовок 2" xfId="459"/>
    <cellStyle name="Заголовок 3" xfId="460"/>
    <cellStyle name="Заголовок 4" xfId="461"/>
    <cellStyle name="Защитный" xfId="462"/>
    <cellStyle name="Итог" xfId="463"/>
    <cellStyle name="Контрольная ячейка" xfId="464"/>
    <cellStyle name="Название" xfId="465"/>
    <cellStyle name="Нейтральный" xfId="466"/>
    <cellStyle name="Обычный 2" xfId="467"/>
    <cellStyle name="Обычный 3" xfId="468"/>
    <cellStyle name="Обычный 3 2" xfId="469"/>
    <cellStyle name="Плохой" xfId="470"/>
    <cellStyle name="Пояснение" xfId="471"/>
    <cellStyle name="Примечание" xfId="472"/>
    <cellStyle name="Связанная ячейка" xfId="473"/>
    <cellStyle name="Текст предупреждения" xfId="474"/>
    <cellStyle name="Финансовый 2" xfId="475"/>
    <cellStyle name="Финансовый 3" xfId="476"/>
    <cellStyle name="Финансовый 3 2" xfId="477"/>
    <cellStyle name="Финансовый 4" xfId="478"/>
    <cellStyle name="Хороший" xfId="47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externalLinkPath" Target="file:///C:\Users\Marine.Harutyunyan\AppData\Roaming\Microsoft\Excel\External_Debt_Service_Payments_Schedule_2022%20(version%201).xlsb"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heetPr>
  <dimension ref="A1:I912"/>
  <sheetViews>
    <sheetView tabSelected="1" zoomScaleNormal="100" workbookViewId="0">
      <selection activeCell="A3" sqref="A3:G3"/>
    </sheetView>
  </sheetViews>
  <sheetFormatPr defaultRowHeight="13.5" outlineLevelRow="2" x14ac:dyDescent="0.25"/>
  <cols>
    <col min="1" max="1" width="3.5703125" style="3" customWidth="1"/>
    <col min="2" max="2" width="18.5703125" style="148" customWidth="1"/>
    <col min="3" max="3" width="51.42578125" style="148" customWidth="1"/>
    <col min="4" max="7" width="18.5703125" style="1" customWidth="1"/>
    <col min="8" max="9" width="14.7109375" style="1" customWidth="1"/>
    <col min="10" max="250" width="9.140625" style="1"/>
    <col min="251" max="251" width="0" style="1" hidden="1" customWidth="1"/>
    <col min="252" max="252" width="3.5703125" style="1" customWidth="1"/>
    <col min="253" max="253" width="49.85546875" style="1" customWidth="1"/>
    <col min="254" max="254" width="16" style="1" customWidth="1"/>
    <col min="255" max="255" width="13.5703125" style="1" customWidth="1"/>
    <col min="256" max="256" width="16.7109375" style="1" customWidth="1"/>
    <col min="257" max="257" width="15.140625" style="1" customWidth="1"/>
    <col min="258" max="506" width="9.140625" style="1"/>
    <col min="507" max="507" width="0" style="1" hidden="1" customWidth="1"/>
    <col min="508" max="508" width="3.5703125" style="1" customWidth="1"/>
    <col min="509" max="509" width="49.85546875" style="1" customWidth="1"/>
    <col min="510" max="510" width="16" style="1" customWidth="1"/>
    <col min="511" max="511" width="13.5703125" style="1" customWidth="1"/>
    <col min="512" max="512" width="16.7109375" style="1" customWidth="1"/>
    <col min="513" max="513" width="15.140625" style="1" customWidth="1"/>
    <col min="514" max="762" width="9.140625" style="1"/>
    <col min="763" max="763" width="0" style="1" hidden="1" customWidth="1"/>
    <col min="764" max="764" width="3.5703125" style="1" customWidth="1"/>
    <col min="765" max="765" width="49.85546875" style="1" customWidth="1"/>
    <col min="766" max="766" width="16" style="1" customWidth="1"/>
    <col min="767" max="767" width="13.5703125" style="1" customWidth="1"/>
    <col min="768" max="768" width="16.7109375" style="1" customWidth="1"/>
    <col min="769" max="769" width="15.140625" style="1" customWidth="1"/>
    <col min="770" max="1018" width="9.140625" style="1"/>
    <col min="1019" max="1019" width="0" style="1" hidden="1" customWidth="1"/>
    <col min="1020" max="1020" width="3.5703125" style="1" customWidth="1"/>
    <col min="1021" max="1021" width="49.85546875" style="1" customWidth="1"/>
    <col min="1022" max="1022" width="16" style="1" customWidth="1"/>
    <col min="1023" max="1023" width="13.5703125" style="1" customWidth="1"/>
    <col min="1024" max="1024" width="16.7109375" style="1" customWidth="1"/>
    <col min="1025" max="1025" width="15.140625" style="1" customWidth="1"/>
    <col min="1026" max="1274" width="9.140625" style="1"/>
    <col min="1275" max="1275" width="0" style="1" hidden="1" customWidth="1"/>
    <col min="1276" max="1276" width="3.5703125" style="1" customWidth="1"/>
    <col min="1277" max="1277" width="49.85546875" style="1" customWidth="1"/>
    <col min="1278" max="1278" width="16" style="1" customWidth="1"/>
    <col min="1279" max="1279" width="13.5703125" style="1" customWidth="1"/>
    <col min="1280" max="1280" width="16.7109375" style="1" customWidth="1"/>
    <col min="1281" max="1281" width="15.140625" style="1" customWidth="1"/>
    <col min="1282" max="1530" width="9.140625" style="1"/>
    <col min="1531" max="1531" width="0" style="1" hidden="1" customWidth="1"/>
    <col min="1532" max="1532" width="3.5703125" style="1" customWidth="1"/>
    <col min="1533" max="1533" width="49.85546875" style="1" customWidth="1"/>
    <col min="1534" max="1534" width="16" style="1" customWidth="1"/>
    <col min="1535" max="1535" width="13.5703125" style="1" customWidth="1"/>
    <col min="1536" max="1536" width="16.7109375" style="1" customWidth="1"/>
    <col min="1537" max="1537" width="15.140625" style="1" customWidth="1"/>
    <col min="1538" max="1786" width="9.140625" style="1"/>
    <col min="1787" max="1787" width="0" style="1" hidden="1" customWidth="1"/>
    <col min="1788" max="1788" width="3.5703125" style="1" customWidth="1"/>
    <col min="1789" max="1789" width="49.85546875" style="1" customWidth="1"/>
    <col min="1790" max="1790" width="16" style="1" customWidth="1"/>
    <col min="1791" max="1791" width="13.5703125" style="1" customWidth="1"/>
    <col min="1792" max="1792" width="16.7109375" style="1" customWidth="1"/>
    <col min="1793" max="1793" width="15.140625" style="1" customWidth="1"/>
    <col min="1794" max="2042" width="9.140625" style="1"/>
    <col min="2043" max="2043" width="0" style="1" hidden="1" customWidth="1"/>
    <col min="2044" max="2044" width="3.5703125" style="1" customWidth="1"/>
    <col min="2045" max="2045" width="49.85546875" style="1" customWidth="1"/>
    <col min="2046" max="2046" width="16" style="1" customWidth="1"/>
    <col min="2047" max="2047" width="13.5703125" style="1" customWidth="1"/>
    <col min="2048" max="2048" width="16.7109375" style="1" customWidth="1"/>
    <col min="2049" max="2049" width="15.140625" style="1" customWidth="1"/>
    <col min="2050" max="2298" width="9.140625" style="1"/>
    <col min="2299" max="2299" width="0" style="1" hidden="1" customWidth="1"/>
    <col min="2300" max="2300" width="3.5703125" style="1" customWidth="1"/>
    <col min="2301" max="2301" width="49.85546875" style="1" customWidth="1"/>
    <col min="2302" max="2302" width="16" style="1" customWidth="1"/>
    <col min="2303" max="2303" width="13.5703125" style="1" customWidth="1"/>
    <col min="2304" max="2304" width="16.7109375" style="1" customWidth="1"/>
    <col min="2305" max="2305" width="15.140625" style="1" customWidth="1"/>
    <col min="2306" max="2554" width="9.140625" style="1"/>
    <col min="2555" max="2555" width="0" style="1" hidden="1" customWidth="1"/>
    <col min="2556" max="2556" width="3.5703125" style="1" customWidth="1"/>
    <col min="2557" max="2557" width="49.85546875" style="1" customWidth="1"/>
    <col min="2558" max="2558" width="16" style="1" customWidth="1"/>
    <col min="2559" max="2559" width="13.5703125" style="1" customWidth="1"/>
    <col min="2560" max="2560" width="16.7109375" style="1" customWidth="1"/>
    <col min="2561" max="2561" width="15.140625" style="1" customWidth="1"/>
    <col min="2562" max="2810" width="9.140625" style="1"/>
    <col min="2811" max="2811" width="0" style="1" hidden="1" customWidth="1"/>
    <col min="2812" max="2812" width="3.5703125" style="1" customWidth="1"/>
    <col min="2813" max="2813" width="49.85546875" style="1" customWidth="1"/>
    <col min="2814" max="2814" width="16" style="1" customWidth="1"/>
    <col min="2815" max="2815" width="13.5703125" style="1" customWidth="1"/>
    <col min="2816" max="2816" width="16.7109375" style="1" customWidth="1"/>
    <col min="2817" max="2817" width="15.140625" style="1" customWidth="1"/>
    <col min="2818" max="3066" width="9.140625" style="1"/>
    <col min="3067" max="3067" width="0" style="1" hidden="1" customWidth="1"/>
    <col min="3068" max="3068" width="3.5703125" style="1" customWidth="1"/>
    <col min="3069" max="3069" width="49.85546875" style="1" customWidth="1"/>
    <col min="3070" max="3070" width="16" style="1" customWidth="1"/>
    <col min="3071" max="3071" width="13.5703125" style="1" customWidth="1"/>
    <col min="3072" max="3072" width="16.7109375" style="1" customWidth="1"/>
    <col min="3073" max="3073" width="15.140625" style="1" customWidth="1"/>
    <col min="3074" max="3322" width="9.140625" style="1"/>
    <col min="3323" max="3323" width="0" style="1" hidden="1" customWidth="1"/>
    <col min="3324" max="3324" width="3.5703125" style="1" customWidth="1"/>
    <col min="3325" max="3325" width="49.85546875" style="1" customWidth="1"/>
    <col min="3326" max="3326" width="16" style="1" customWidth="1"/>
    <col min="3327" max="3327" width="13.5703125" style="1" customWidth="1"/>
    <col min="3328" max="3328" width="16.7109375" style="1" customWidth="1"/>
    <col min="3329" max="3329" width="15.140625" style="1" customWidth="1"/>
    <col min="3330" max="3578" width="9.140625" style="1"/>
    <col min="3579" max="3579" width="0" style="1" hidden="1" customWidth="1"/>
    <col min="3580" max="3580" width="3.5703125" style="1" customWidth="1"/>
    <col min="3581" max="3581" width="49.85546875" style="1" customWidth="1"/>
    <col min="3582" max="3582" width="16" style="1" customWidth="1"/>
    <col min="3583" max="3583" width="13.5703125" style="1" customWidth="1"/>
    <col min="3584" max="3584" width="16.7109375" style="1" customWidth="1"/>
    <col min="3585" max="3585" width="15.140625" style="1" customWidth="1"/>
    <col min="3586" max="3834" width="9.140625" style="1"/>
    <col min="3835" max="3835" width="0" style="1" hidden="1" customWidth="1"/>
    <col min="3836" max="3836" width="3.5703125" style="1" customWidth="1"/>
    <col min="3837" max="3837" width="49.85546875" style="1" customWidth="1"/>
    <col min="3838" max="3838" width="16" style="1" customWidth="1"/>
    <col min="3839" max="3839" width="13.5703125" style="1" customWidth="1"/>
    <col min="3840" max="3840" width="16.7109375" style="1" customWidth="1"/>
    <col min="3841" max="3841" width="15.140625" style="1" customWidth="1"/>
    <col min="3842" max="4090" width="9.140625" style="1"/>
    <col min="4091" max="4091" width="0" style="1" hidden="1" customWidth="1"/>
    <col min="4092" max="4092" width="3.5703125" style="1" customWidth="1"/>
    <col min="4093" max="4093" width="49.85546875" style="1" customWidth="1"/>
    <col min="4094" max="4094" width="16" style="1" customWidth="1"/>
    <col min="4095" max="4095" width="13.5703125" style="1" customWidth="1"/>
    <col min="4096" max="4096" width="16.7109375" style="1" customWidth="1"/>
    <col min="4097" max="4097" width="15.140625" style="1" customWidth="1"/>
    <col min="4098" max="4346" width="9.140625" style="1"/>
    <col min="4347" max="4347" width="0" style="1" hidden="1" customWidth="1"/>
    <col min="4348" max="4348" width="3.5703125" style="1" customWidth="1"/>
    <col min="4349" max="4349" width="49.85546875" style="1" customWidth="1"/>
    <col min="4350" max="4350" width="16" style="1" customWidth="1"/>
    <col min="4351" max="4351" width="13.5703125" style="1" customWidth="1"/>
    <col min="4352" max="4352" width="16.7109375" style="1" customWidth="1"/>
    <col min="4353" max="4353" width="15.140625" style="1" customWidth="1"/>
    <col min="4354" max="4602" width="9.140625" style="1"/>
    <col min="4603" max="4603" width="0" style="1" hidden="1" customWidth="1"/>
    <col min="4604" max="4604" width="3.5703125" style="1" customWidth="1"/>
    <col min="4605" max="4605" width="49.85546875" style="1" customWidth="1"/>
    <col min="4606" max="4606" width="16" style="1" customWidth="1"/>
    <col min="4607" max="4607" width="13.5703125" style="1" customWidth="1"/>
    <col min="4608" max="4608" width="16.7109375" style="1" customWidth="1"/>
    <col min="4609" max="4609" width="15.140625" style="1" customWidth="1"/>
    <col min="4610" max="4858" width="9.140625" style="1"/>
    <col min="4859" max="4859" width="0" style="1" hidden="1" customWidth="1"/>
    <col min="4860" max="4860" width="3.5703125" style="1" customWidth="1"/>
    <col min="4861" max="4861" width="49.85546875" style="1" customWidth="1"/>
    <col min="4862" max="4862" width="16" style="1" customWidth="1"/>
    <col min="4863" max="4863" width="13.5703125" style="1" customWidth="1"/>
    <col min="4864" max="4864" width="16.7109375" style="1" customWidth="1"/>
    <col min="4865" max="4865" width="15.140625" style="1" customWidth="1"/>
    <col min="4866" max="5114" width="9.140625" style="1"/>
    <col min="5115" max="5115" width="0" style="1" hidden="1" customWidth="1"/>
    <col min="5116" max="5116" width="3.5703125" style="1" customWidth="1"/>
    <col min="5117" max="5117" width="49.85546875" style="1" customWidth="1"/>
    <col min="5118" max="5118" width="16" style="1" customWidth="1"/>
    <col min="5119" max="5119" width="13.5703125" style="1" customWidth="1"/>
    <col min="5120" max="5120" width="16.7109375" style="1" customWidth="1"/>
    <col min="5121" max="5121" width="15.140625" style="1" customWidth="1"/>
    <col min="5122" max="5370" width="9.140625" style="1"/>
    <col min="5371" max="5371" width="0" style="1" hidden="1" customWidth="1"/>
    <col min="5372" max="5372" width="3.5703125" style="1" customWidth="1"/>
    <col min="5373" max="5373" width="49.85546875" style="1" customWidth="1"/>
    <col min="5374" max="5374" width="16" style="1" customWidth="1"/>
    <col min="5375" max="5375" width="13.5703125" style="1" customWidth="1"/>
    <col min="5376" max="5376" width="16.7109375" style="1" customWidth="1"/>
    <col min="5377" max="5377" width="15.140625" style="1" customWidth="1"/>
    <col min="5378" max="5626" width="9.140625" style="1"/>
    <col min="5627" max="5627" width="0" style="1" hidden="1" customWidth="1"/>
    <col min="5628" max="5628" width="3.5703125" style="1" customWidth="1"/>
    <col min="5629" max="5629" width="49.85546875" style="1" customWidth="1"/>
    <col min="5630" max="5630" width="16" style="1" customWidth="1"/>
    <col min="5631" max="5631" width="13.5703125" style="1" customWidth="1"/>
    <col min="5632" max="5632" width="16.7109375" style="1" customWidth="1"/>
    <col min="5633" max="5633" width="15.140625" style="1" customWidth="1"/>
    <col min="5634" max="5882" width="9.140625" style="1"/>
    <col min="5883" max="5883" width="0" style="1" hidden="1" customWidth="1"/>
    <col min="5884" max="5884" width="3.5703125" style="1" customWidth="1"/>
    <col min="5885" max="5885" width="49.85546875" style="1" customWidth="1"/>
    <col min="5886" max="5886" width="16" style="1" customWidth="1"/>
    <col min="5887" max="5887" width="13.5703125" style="1" customWidth="1"/>
    <col min="5888" max="5888" width="16.7109375" style="1" customWidth="1"/>
    <col min="5889" max="5889" width="15.140625" style="1" customWidth="1"/>
    <col min="5890" max="6138" width="9.140625" style="1"/>
    <col min="6139" max="6139" width="0" style="1" hidden="1" customWidth="1"/>
    <col min="6140" max="6140" width="3.5703125" style="1" customWidth="1"/>
    <col min="6141" max="6141" width="49.85546875" style="1" customWidth="1"/>
    <col min="6142" max="6142" width="16" style="1" customWidth="1"/>
    <col min="6143" max="6143" width="13.5703125" style="1" customWidth="1"/>
    <col min="6144" max="6144" width="16.7109375" style="1" customWidth="1"/>
    <col min="6145" max="6145" width="15.140625" style="1" customWidth="1"/>
    <col min="6146" max="6394" width="9.140625" style="1"/>
    <col min="6395" max="6395" width="0" style="1" hidden="1" customWidth="1"/>
    <col min="6396" max="6396" width="3.5703125" style="1" customWidth="1"/>
    <col min="6397" max="6397" width="49.85546875" style="1" customWidth="1"/>
    <col min="6398" max="6398" width="16" style="1" customWidth="1"/>
    <col min="6399" max="6399" width="13.5703125" style="1" customWidth="1"/>
    <col min="6400" max="6400" width="16.7109375" style="1" customWidth="1"/>
    <col min="6401" max="6401" width="15.140625" style="1" customWidth="1"/>
    <col min="6402" max="6650" width="9.140625" style="1"/>
    <col min="6651" max="6651" width="0" style="1" hidden="1" customWidth="1"/>
    <col min="6652" max="6652" width="3.5703125" style="1" customWidth="1"/>
    <col min="6653" max="6653" width="49.85546875" style="1" customWidth="1"/>
    <col min="6654" max="6654" width="16" style="1" customWidth="1"/>
    <col min="6655" max="6655" width="13.5703125" style="1" customWidth="1"/>
    <col min="6656" max="6656" width="16.7109375" style="1" customWidth="1"/>
    <col min="6657" max="6657" width="15.140625" style="1" customWidth="1"/>
    <col min="6658" max="6906" width="9.140625" style="1"/>
    <col min="6907" max="6907" width="0" style="1" hidden="1" customWidth="1"/>
    <col min="6908" max="6908" width="3.5703125" style="1" customWidth="1"/>
    <col min="6909" max="6909" width="49.85546875" style="1" customWidth="1"/>
    <col min="6910" max="6910" width="16" style="1" customWidth="1"/>
    <col min="6911" max="6911" width="13.5703125" style="1" customWidth="1"/>
    <col min="6912" max="6912" width="16.7109375" style="1" customWidth="1"/>
    <col min="6913" max="6913" width="15.140625" style="1" customWidth="1"/>
    <col min="6914" max="7162" width="9.140625" style="1"/>
    <col min="7163" max="7163" width="0" style="1" hidden="1" customWidth="1"/>
    <col min="7164" max="7164" width="3.5703125" style="1" customWidth="1"/>
    <col min="7165" max="7165" width="49.85546875" style="1" customWidth="1"/>
    <col min="7166" max="7166" width="16" style="1" customWidth="1"/>
    <col min="7167" max="7167" width="13.5703125" style="1" customWidth="1"/>
    <col min="7168" max="7168" width="16.7109375" style="1" customWidth="1"/>
    <col min="7169" max="7169" width="15.140625" style="1" customWidth="1"/>
    <col min="7170" max="7418" width="9.140625" style="1"/>
    <col min="7419" max="7419" width="0" style="1" hidden="1" customWidth="1"/>
    <col min="7420" max="7420" width="3.5703125" style="1" customWidth="1"/>
    <col min="7421" max="7421" width="49.85546875" style="1" customWidth="1"/>
    <col min="7422" max="7422" width="16" style="1" customWidth="1"/>
    <col min="7423" max="7423" width="13.5703125" style="1" customWidth="1"/>
    <col min="7424" max="7424" width="16.7109375" style="1" customWidth="1"/>
    <col min="7425" max="7425" width="15.140625" style="1" customWidth="1"/>
    <col min="7426" max="7674" width="9.140625" style="1"/>
    <col min="7675" max="7675" width="0" style="1" hidden="1" customWidth="1"/>
    <col min="7676" max="7676" width="3.5703125" style="1" customWidth="1"/>
    <col min="7677" max="7677" width="49.85546875" style="1" customWidth="1"/>
    <col min="7678" max="7678" width="16" style="1" customWidth="1"/>
    <col min="7679" max="7679" width="13.5703125" style="1" customWidth="1"/>
    <col min="7680" max="7680" width="16.7109375" style="1" customWidth="1"/>
    <col min="7681" max="7681" width="15.140625" style="1" customWidth="1"/>
    <col min="7682" max="7930" width="9.140625" style="1"/>
    <col min="7931" max="7931" width="0" style="1" hidden="1" customWidth="1"/>
    <col min="7932" max="7932" width="3.5703125" style="1" customWidth="1"/>
    <col min="7933" max="7933" width="49.85546875" style="1" customWidth="1"/>
    <col min="7934" max="7934" width="16" style="1" customWidth="1"/>
    <col min="7935" max="7935" width="13.5703125" style="1" customWidth="1"/>
    <col min="7936" max="7936" width="16.7109375" style="1" customWidth="1"/>
    <col min="7937" max="7937" width="15.140625" style="1" customWidth="1"/>
    <col min="7938" max="8186" width="9.140625" style="1"/>
    <col min="8187" max="8187" width="0" style="1" hidden="1" customWidth="1"/>
    <col min="8188" max="8188" width="3.5703125" style="1" customWidth="1"/>
    <col min="8189" max="8189" width="49.85546875" style="1" customWidth="1"/>
    <col min="8190" max="8190" width="16" style="1" customWidth="1"/>
    <col min="8191" max="8191" width="13.5703125" style="1" customWidth="1"/>
    <col min="8192" max="8192" width="16.7109375" style="1" customWidth="1"/>
    <col min="8193" max="8193" width="15.140625" style="1" customWidth="1"/>
    <col min="8194" max="8442" width="9.140625" style="1"/>
    <col min="8443" max="8443" width="0" style="1" hidden="1" customWidth="1"/>
    <col min="8444" max="8444" width="3.5703125" style="1" customWidth="1"/>
    <col min="8445" max="8445" width="49.85546875" style="1" customWidth="1"/>
    <col min="8446" max="8446" width="16" style="1" customWidth="1"/>
    <col min="8447" max="8447" width="13.5703125" style="1" customWidth="1"/>
    <col min="8448" max="8448" width="16.7109375" style="1" customWidth="1"/>
    <col min="8449" max="8449" width="15.140625" style="1" customWidth="1"/>
    <col min="8450" max="8698" width="9.140625" style="1"/>
    <col min="8699" max="8699" width="0" style="1" hidden="1" customWidth="1"/>
    <col min="8700" max="8700" width="3.5703125" style="1" customWidth="1"/>
    <col min="8701" max="8701" width="49.85546875" style="1" customWidth="1"/>
    <col min="8702" max="8702" width="16" style="1" customWidth="1"/>
    <col min="8703" max="8703" width="13.5703125" style="1" customWidth="1"/>
    <col min="8704" max="8704" width="16.7109375" style="1" customWidth="1"/>
    <col min="8705" max="8705" width="15.140625" style="1" customWidth="1"/>
    <col min="8706" max="8954" width="9.140625" style="1"/>
    <col min="8955" max="8955" width="0" style="1" hidden="1" customWidth="1"/>
    <col min="8956" max="8956" width="3.5703125" style="1" customWidth="1"/>
    <col min="8957" max="8957" width="49.85546875" style="1" customWidth="1"/>
    <col min="8958" max="8958" width="16" style="1" customWidth="1"/>
    <col min="8959" max="8959" width="13.5703125" style="1" customWidth="1"/>
    <col min="8960" max="8960" width="16.7109375" style="1" customWidth="1"/>
    <col min="8961" max="8961" width="15.140625" style="1" customWidth="1"/>
    <col min="8962" max="9210" width="9.140625" style="1"/>
    <col min="9211" max="9211" width="0" style="1" hidden="1" customWidth="1"/>
    <col min="9212" max="9212" width="3.5703125" style="1" customWidth="1"/>
    <col min="9213" max="9213" width="49.85546875" style="1" customWidth="1"/>
    <col min="9214" max="9214" width="16" style="1" customWidth="1"/>
    <col min="9215" max="9215" width="13.5703125" style="1" customWidth="1"/>
    <col min="9216" max="9216" width="16.7109375" style="1" customWidth="1"/>
    <col min="9217" max="9217" width="15.140625" style="1" customWidth="1"/>
    <col min="9218" max="9466" width="9.140625" style="1"/>
    <col min="9467" max="9467" width="0" style="1" hidden="1" customWidth="1"/>
    <col min="9468" max="9468" width="3.5703125" style="1" customWidth="1"/>
    <col min="9469" max="9469" width="49.85546875" style="1" customWidth="1"/>
    <col min="9470" max="9470" width="16" style="1" customWidth="1"/>
    <col min="9471" max="9471" width="13.5703125" style="1" customWidth="1"/>
    <col min="9472" max="9472" width="16.7109375" style="1" customWidth="1"/>
    <col min="9473" max="9473" width="15.140625" style="1" customWidth="1"/>
    <col min="9474" max="9722" width="9.140625" style="1"/>
    <col min="9723" max="9723" width="0" style="1" hidden="1" customWidth="1"/>
    <col min="9724" max="9724" width="3.5703125" style="1" customWidth="1"/>
    <col min="9725" max="9725" width="49.85546875" style="1" customWidth="1"/>
    <col min="9726" max="9726" width="16" style="1" customWidth="1"/>
    <col min="9727" max="9727" width="13.5703125" style="1" customWidth="1"/>
    <col min="9728" max="9728" width="16.7109375" style="1" customWidth="1"/>
    <col min="9729" max="9729" width="15.140625" style="1" customWidth="1"/>
    <col min="9730" max="9978" width="9.140625" style="1"/>
    <col min="9979" max="9979" width="0" style="1" hidden="1" customWidth="1"/>
    <col min="9980" max="9980" width="3.5703125" style="1" customWidth="1"/>
    <col min="9981" max="9981" width="49.85546875" style="1" customWidth="1"/>
    <col min="9982" max="9982" width="16" style="1" customWidth="1"/>
    <col min="9983" max="9983" width="13.5703125" style="1" customWidth="1"/>
    <col min="9984" max="9984" width="16.7109375" style="1" customWidth="1"/>
    <col min="9985" max="9985" width="15.140625" style="1" customWidth="1"/>
    <col min="9986" max="10234" width="9.140625" style="1"/>
    <col min="10235" max="10235" width="0" style="1" hidden="1" customWidth="1"/>
    <col min="10236" max="10236" width="3.5703125" style="1" customWidth="1"/>
    <col min="10237" max="10237" width="49.85546875" style="1" customWidth="1"/>
    <col min="10238" max="10238" width="16" style="1" customWidth="1"/>
    <col min="10239" max="10239" width="13.5703125" style="1" customWidth="1"/>
    <col min="10240" max="10240" width="16.7109375" style="1" customWidth="1"/>
    <col min="10241" max="10241" width="15.140625" style="1" customWidth="1"/>
    <col min="10242" max="10490" width="9.140625" style="1"/>
    <col min="10491" max="10491" width="0" style="1" hidden="1" customWidth="1"/>
    <col min="10492" max="10492" width="3.5703125" style="1" customWidth="1"/>
    <col min="10493" max="10493" width="49.85546875" style="1" customWidth="1"/>
    <col min="10494" max="10494" width="16" style="1" customWidth="1"/>
    <col min="10495" max="10495" width="13.5703125" style="1" customWidth="1"/>
    <col min="10496" max="10496" width="16.7109375" style="1" customWidth="1"/>
    <col min="10497" max="10497" width="15.140625" style="1" customWidth="1"/>
    <col min="10498" max="10746" width="9.140625" style="1"/>
    <col min="10747" max="10747" width="0" style="1" hidden="1" customWidth="1"/>
    <col min="10748" max="10748" width="3.5703125" style="1" customWidth="1"/>
    <col min="10749" max="10749" width="49.85546875" style="1" customWidth="1"/>
    <col min="10750" max="10750" width="16" style="1" customWidth="1"/>
    <col min="10751" max="10751" width="13.5703125" style="1" customWidth="1"/>
    <col min="10752" max="10752" width="16.7109375" style="1" customWidth="1"/>
    <col min="10753" max="10753" width="15.140625" style="1" customWidth="1"/>
    <col min="10754" max="11002" width="9.140625" style="1"/>
    <col min="11003" max="11003" width="0" style="1" hidden="1" customWidth="1"/>
    <col min="11004" max="11004" width="3.5703125" style="1" customWidth="1"/>
    <col min="11005" max="11005" width="49.85546875" style="1" customWidth="1"/>
    <col min="11006" max="11006" width="16" style="1" customWidth="1"/>
    <col min="11007" max="11007" width="13.5703125" style="1" customWidth="1"/>
    <col min="11008" max="11008" width="16.7109375" style="1" customWidth="1"/>
    <col min="11009" max="11009" width="15.140625" style="1" customWidth="1"/>
    <col min="11010" max="11258" width="9.140625" style="1"/>
    <col min="11259" max="11259" width="0" style="1" hidden="1" customWidth="1"/>
    <col min="11260" max="11260" width="3.5703125" style="1" customWidth="1"/>
    <col min="11261" max="11261" width="49.85546875" style="1" customWidth="1"/>
    <col min="11262" max="11262" width="16" style="1" customWidth="1"/>
    <col min="11263" max="11263" width="13.5703125" style="1" customWidth="1"/>
    <col min="11264" max="11264" width="16.7109375" style="1" customWidth="1"/>
    <col min="11265" max="11265" width="15.140625" style="1" customWidth="1"/>
    <col min="11266" max="11514" width="9.140625" style="1"/>
    <col min="11515" max="11515" width="0" style="1" hidden="1" customWidth="1"/>
    <col min="11516" max="11516" width="3.5703125" style="1" customWidth="1"/>
    <col min="11517" max="11517" width="49.85546875" style="1" customWidth="1"/>
    <col min="11518" max="11518" width="16" style="1" customWidth="1"/>
    <col min="11519" max="11519" width="13.5703125" style="1" customWidth="1"/>
    <col min="11520" max="11520" width="16.7109375" style="1" customWidth="1"/>
    <col min="11521" max="11521" width="15.140625" style="1" customWidth="1"/>
    <col min="11522" max="11770" width="9.140625" style="1"/>
    <col min="11771" max="11771" width="0" style="1" hidden="1" customWidth="1"/>
    <col min="11772" max="11772" width="3.5703125" style="1" customWidth="1"/>
    <col min="11773" max="11773" width="49.85546875" style="1" customWidth="1"/>
    <col min="11774" max="11774" width="16" style="1" customWidth="1"/>
    <col min="11775" max="11775" width="13.5703125" style="1" customWidth="1"/>
    <col min="11776" max="11776" width="16.7109375" style="1" customWidth="1"/>
    <col min="11777" max="11777" width="15.140625" style="1" customWidth="1"/>
    <col min="11778" max="12026" width="9.140625" style="1"/>
    <col min="12027" max="12027" width="0" style="1" hidden="1" customWidth="1"/>
    <col min="12028" max="12028" width="3.5703125" style="1" customWidth="1"/>
    <col min="12029" max="12029" width="49.85546875" style="1" customWidth="1"/>
    <col min="12030" max="12030" width="16" style="1" customWidth="1"/>
    <col min="12031" max="12031" width="13.5703125" style="1" customWidth="1"/>
    <col min="12032" max="12032" width="16.7109375" style="1" customWidth="1"/>
    <col min="12033" max="12033" width="15.140625" style="1" customWidth="1"/>
    <col min="12034" max="12282" width="9.140625" style="1"/>
    <col min="12283" max="12283" width="0" style="1" hidden="1" customWidth="1"/>
    <col min="12284" max="12284" width="3.5703125" style="1" customWidth="1"/>
    <col min="12285" max="12285" width="49.85546875" style="1" customWidth="1"/>
    <col min="12286" max="12286" width="16" style="1" customWidth="1"/>
    <col min="12287" max="12287" width="13.5703125" style="1" customWidth="1"/>
    <col min="12288" max="12288" width="16.7109375" style="1" customWidth="1"/>
    <col min="12289" max="12289" width="15.140625" style="1" customWidth="1"/>
    <col min="12290" max="12538" width="9.140625" style="1"/>
    <col min="12539" max="12539" width="0" style="1" hidden="1" customWidth="1"/>
    <col min="12540" max="12540" width="3.5703125" style="1" customWidth="1"/>
    <col min="12541" max="12541" width="49.85546875" style="1" customWidth="1"/>
    <col min="12542" max="12542" width="16" style="1" customWidth="1"/>
    <col min="12543" max="12543" width="13.5703125" style="1" customWidth="1"/>
    <col min="12544" max="12544" width="16.7109375" style="1" customWidth="1"/>
    <col min="12545" max="12545" width="15.140625" style="1" customWidth="1"/>
    <col min="12546" max="12794" width="9.140625" style="1"/>
    <col min="12795" max="12795" width="0" style="1" hidden="1" customWidth="1"/>
    <col min="12796" max="12796" width="3.5703125" style="1" customWidth="1"/>
    <col min="12797" max="12797" width="49.85546875" style="1" customWidth="1"/>
    <col min="12798" max="12798" width="16" style="1" customWidth="1"/>
    <col min="12799" max="12799" width="13.5703125" style="1" customWidth="1"/>
    <col min="12800" max="12800" width="16.7109375" style="1" customWidth="1"/>
    <col min="12801" max="12801" width="15.140625" style="1" customWidth="1"/>
    <col min="12802" max="13050" width="9.140625" style="1"/>
    <col min="13051" max="13051" width="0" style="1" hidden="1" customWidth="1"/>
    <col min="13052" max="13052" width="3.5703125" style="1" customWidth="1"/>
    <col min="13053" max="13053" width="49.85546875" style="1" customWidth="1"/>
    <col min="13054" max="13054" width="16" style="1" customWidth="1"/>
    <col min="13055" max="13055" width="13.5703125" style="1" customWidth="1"/>
    <col min="13056" max="13056" width="16.7109375" style="1" customWidth="1"/>
    <col min="13057" max="13057" width="15.140625" style="1" customWidth="1"/>
    <col min="13058" max="13306" width="9.140625" style="1"/>
    <col min="13307" max="13307" width="0" style="1" hidden="1" customWidth="1"/>
    <col min="13308" max="13308" width="3.5703125" style="1" customWidth="1"/>
    <col min="13309" max="13309" width="49.85546875" style="1" customWidth="1"/>
    <col min="13310" max="13310" width="16" style="1" customWidth="1"/>
    <col min="13311" max="13311" width="13.5703125" style="1" customWidth="1"/>
    <col min="13312" max="13312" width="16.7109375" style="1" customWidth="1"/>
    <col min="13313" max="13313" width="15.140625" style="1" customWidth="1"/>
    <col min="13314" max="13562" width="9.140625" style="1"/>
    <col min="13563" max="13563" width="0" style="1" hidden="1" customWidth="1"/>
    <col min="13564" max="13564" width="3.5703125" style="1" customWidth="1"/>
    <col min="13565" max="13565" width="49.85546875" style="1" customWidth="1"/>
    <col min="13566" max="13566" width="16" style="1" customWidth="1"/>
    <col min="13567" max="13567" width="13.5703125" style="1" customWidth="1"/>
    <col min="13568" max="13568" width="16.7109375" style="1" customWidth="1"/>
    <col min="13569" max="13569" width="15.140625" style="1" customWidth="1"/>
    <col min="13570" max="13818" width="9.140625" style="1"/>
    <col min="13819" max="13819" width="0" style="1" hidden="1" customWidth="1"/>
    <col min="13820" max="13820" width="3.5703125" style="1" customWidth="1"/>
    <col min="13821" max="13821" width="49.85546875" style="1" customWidth="1"/>
    <col min="13822" max="13822" width="16" style="1" customWidth="1"/>
    <col min="13823" max="13823" width="13.5703125" style="1" customWidth="1"/>
    <col min="13824" max="13824" width="16.7109375" style="1" customWidth="1"/>
    <col min="13825" max="13825" width="15.140625" style="1" customWidth="1"/>
    <col min="13826" max="14074" width="9.140625" style="1"/>
    <col min="14075" max="14075" width="0" style="1" hidden="1" customWidth="1"/>
    <col min="14076" max="14076" width="3.5703125" style="1" customWidth="1"/>
    <col min="14077" max="14077" width="49.85546875" style="1" customWidth="1"/>
    <col min="14078" max="14078" width="16" style="1" customWidth="1"/>
    <col min="14079" max="14079" width="13.5703125" style="1" customWidth="1"/>
    <col min="14080" max="14080" width="16.7109375" style="1" customWidth="1"/>
    <col min="14081" max="14081" width="15.140625" style="1" customWidth="1"/>
    <col min="14082" max="14330" width="9.140625" style="1"/>
    <col min="14331" max="14331" width="0" style="1" hidden="1" customWidth="1"/>
    <col min="14332" max="14332" width="3.5703125" style="1" customWidth="1"/>
    <col min="14333" max="14333" width="49.85546875" style="1" customWidth="1"/>
    <col min="14334" max="14334" width="16" style="1" customWidth="1"/>
    <col min="14335" max="14335" width="13.5703125" style="1" customWidth="1"/>
    <col min="14336" max="14336" width="16.7109375" style="1" customWidth="1"/>
    <col min="14337" max="14337" width="15.140625" style="1" customWidth="1"/>
    <col min="14338" max="14586" width="9.140625" style="1"/>
    <col min="14587" max="14587" width="0" style="1" hidden="1" customWidth="1"/>
    <col min="14588" max="14588" width="3.5703125" style="1" customWidth="1"/>
    <col min="14589" max="14589" width="49.85546875" style="1" customWidth="1"/>
    <col min="14590" max="14590" width="16" style="1" customWidth="1"/>
    <col min="14591" max="14591" width="13.5703125" style="1" customWidth="1"/>
    <col min="14592" max="14592" width="16.7109375" style="1" customWidth="1"/>
    <col min="14593" max="14593" width="15.140625" style="1" customWidth="1"/>
    <col min="14594" max="14842" width="9.140625" style="1"/>
    <col min="14843" max="14843" width="0" style="1" hidden="1" customWidth="1"/>
    <col min="14844" max="14844" width="3.5703125" style="1" customWidth="1"/>
    <col min="14845" max="14845" width="49.85546875" style="1" customWidth="1"/>
    <col min="14846" max="14846" width="16" style="1" customWidth="1"/>
    <col min="14847" max="14847" width="13.5703125" style="1" customWidth="1"/>
    <col min="14848" max="14848" width="16.7109375" style="1" customWidth="1"/>
    <col min="14849" max="14849" width="15.140625" style="1" customWidth="1"/>
    <col min="14850" max="15098" width="9.140625" style="1"/>
    <col min="15099" max="15099" width="0" style="1" hidden="1" customWidth="1"/>
    <col min="15100" max="15100" width="3.5703125" style="1" customWidth="1"/>
    <col min="15101" max="15101" width="49.85546875" style="1" customWidth="1"/>
    <col min="15102" max="15102" width="16" style="1" customWidth="1"/>
    <col min="15103" max="15103" width="13.5703125" style="1" customWidth="1"/>
    <col min="15104" max="15104" width="16.7109375" style="1" customWidth="1"/>
    <col min="15105" max="15105" width="15.140625" style="1" customWidth="1"/>
    <col min="15106" max="15354" width="9.140625" style="1"/>
    <col min="15355" max="15355" width="0" style="1" hidden="1" customWidth="1"/>
    <col min="15356" max="15356" width="3.5703125" style="1" customWidth="1"/>
    <col min="15357" max="15357" width="49.85546875" style="1" customWidth="1"/>
    <col min="15358" max="15358" width="16" style="1" customWidth="1"/>
    <col min="15359" max="15359" width="13.5703125" style="1" customWidth="1"/>
    <col min="15360" max="15360" width="16.7109375" style="1" customWidth="1"/>
    <col min="15361" max="15361" width="15.140625" style="1" customWidth="1"/>
    <col min="15362" max="15610" width="9.140625" style="1"/>
    <col min="15611" max="15611" width="0" style="1" hidden="1" customWidth="1"/>
    <col min="15612" max="15612" width="3.5703125" style="1" customWidth="1"/>
    <col min="15613" max="15613" width="49.85546875" style="1" customWidth="1"/>
    <col min="15614" max="15614" width="16" style="1" customWidth="1"/>
    <col min="15615" max="15615" width="13.5703125" style="1" customWidth="1"/>
    <col min="15616" max="15616" width="16.7109375" style="1" customWidth="1"/>
    <col min="15617" max="15617" width="15.140625" style="1" customWidth="1"/>
    <col min="15618" max="15866" width="9.140625" style="1"/>
    <col min="15867" max="15867" width="0" style="1" hidden="1" customWidth="1"/>
    <col min="15868" max="15868" width="3.5703125" style="1" customWidth="1"/>
    <col min="15869" max="15869" width="49.85546875" style="1" customWidth="1"/>
    <col min="15870" max="15870" width="16" style="1" customWidth="1"/>
    <col min="15871" max="15871" width="13.5703125" style="1" customWidth="1"/>
    <col min="15872" max="15872" width="16.7109375" style="1" customWidth="1"/>
    <col min="15873" max="15873" width="15.140625" style="1" customWidth="1"/>
    <col min="15874" max="16122" width="9.140625" style="1"/>
    <col min="16123" max="16123" width="0" style="1" hidden="1" customWidth="1"/>
    <col min="16124" max="16124" width="3.5703125" style="1" customWidth="1"/>
    <col min="16125" max="16125" width="49.85546875" style="1" customWidth="1"/>
    <col min="16126" max="16126" width="16" style="1" customWidth="1"/>
    <col min="16127" max="16127" width="13.5703125" style="1" customWidth="1"/>
    <col min="16128" max="16128" width="16.7109375" style="1" customWidth="1"/>
    <col min="16129" max="16129" width="15.140625" style="1" customWidth="1"/>
    <col min="16130" max="16384" width="9.140625" style="1"/>
  </cols>
  <sheetData>
    <row r="1" spans="1:9" s="136" customFormat="1" ht="17.25" x14ac:dyDescent="0.25">
      <c r="A1" s="19"/>
      <c r="B1" s="182" t="s">
        <v>265</v>
      </c>
      <c r="C1" s="182"/>
      <c r="D1" s="182"/>
      <c r="E1" s="182"/>
      <c r="F1" s="182"/>
      <c r="G1" s="182"/>
    </row>
    <row r="2" spans="1:9" s="136" customFormat="1" ht="17.25" x14ac:dyDescent="0.25">
      <c r="A2" s="19"/>
      <c r="B2" s="123"/>
      <c r="C2" s="123"/>
      <c r="D2" s="123"/>
      <c r="E2" s="123"/>
      <c r="F2" s="123"/>
      <c r="G2" s="123"/>
    </row>
    <row r="3" spans="1:9" s="136" customFormat="1" ht="41.25" customHeight="1" x14ac:dyDescent="0.25">
      <c r="A3" s="183" t="s">
        <v>398</v>
      </c>
      <c r="B3" s="183"/>
      <c r="C3" s="183"/>
      <c r="D3" s="183"/>
      <c r="E3" s="183"/>
      <c r="F3" s="183"/>
      <c r="G3" s="183"/>
    </row>
    <row r="4" spans="1:9" s="136" customFormat="1" ht="17.25" x14ac:dyDescent="0.25">
      <c r="A4" s="160"/>
      <c r="B4" s="160"/>
      <c r="C4" s="160"/>
      <c r="D4" s="160"/>
      <c r="E4" s="160"/>
    </row>
    <row r="5" spans="1:9" s="5" customFormat="1" ht="14.25" thickBot="1" x14ac:dyDescent="0.3">
      <c r="A5" s="7"/>
      <c r="B5" s="18"/>
      <c r="C5" s="18"/>
    </row>
    <row r="6" spans="1:9" ht="23.25" customHeight="1" x14ac:dyDescent="0.25">
      <c r="A6" s="177" t="s">
        <v>264</v>
      </c>
      <c r="B6" s="179" t="s">
        <v>263</v>
      </c>
      <c r="C6" s="179" t="s">
        <v>262</v>
      </c>
      <c r="D6" s="173" t="s">
        <v>261</v>
      </c>
      <c r="E6" s="173"/>
      <c r="F6" s="173" t="s">
        <v>260</v>
      </c>
      <c r="G6" s="174"/>
    </row>
    <row r="7" spans="1:9" ht="23.25" customHeight="1" x14ac:dyDescent="0.25">
      <c r="A7" s="178"/>
      <c r="B7" s="180"/>
      <c r="C7" s="180"/>
      <c r="D7" s="157" t="s">
        <v>259</v>
      </c>
      <c r="E7" s="158" t="s">
        <v>258</v>
      </c>
      <c r="F7" s="157" t="s">
        <v>259</v>
      </c>
      <c r="G7" s="159" t="s">
        <v>258</v>
      </c>
    </row>
    <row r="8" spans="1:9" s="8" customFormat="1" ht="18" customHeight="1" x14ac:dyDescent="0.25">
      <c r="A8" s="153"/>
      <c r="B8" s="175" t="s">
        <v>257</v>
      </c>
      <c r="C8" s="175"/>
      <c r="D8" s="154">
        <v>20898188.480000004</v>
      </c>
      <c r="E8" s="155">
        <v>8310858.3098000009</v>
      </c>
      <c r="F8" s="154">
        <v>67184477.320000008</v>
      </c>
      <c r="G8" s="156">
        <v>26622573.093500003</v>
      </c>
    </row>
    <row r="9" spans="1:9" s="5" customFormat="1" outlineLevel="1" x14ac:dyDescent="0.25">
      <c r="A9" s="10"/>
      <c r="B9" s="176" t="s">
        <v>15</v>
      </c>
      <c r="C9" s="176"/>
      <c r="D9" s="137"/>
      <c r="E9" s="138"/>
      <c r="F9" s="137"/>
      <c r="G9" s="139"/>
    </row>
    <row r="10" spans="1:9" s="11" customFormat="1" ht="20.25" customHeight="1" outlineLevel="1" x14ac:dyDescent="0.25">
      <c r="A10" s="12" t="s">
        <v>14</v>
      </c>
      <c r="B10" s="181" t="s">
        <v>256</v>
      </c>
      <c r="C10" s="181"/>
      <c r="D10" s="140">
        <v>8776768.5199999996</v>
      </c>
      <c r="E10" s="141">
        <v>3495513.2930000001</v>
      </c>
      <c r="F10" s="140">
        <v>7314857.4800000004</v>
      </c>
      <c r="G10" s="142">
        <v>2909583.7584000002</v>
      </c>
      <c r="H10" s="13"/>
      <c r="I10" s="13"/>
    </row>
    <row r="11" spans="1:9" s="5" customFormat="1" ht="20.25" customHeight="1" outlineLevel="2" x14ac:dyDescent="0.25">
      <c r="A11" s="10">
        <v>1</v>
      </c>
      <c r="B11" s="143" t="s">
        <v>226</v>
      </c>
      <c r="C11" s="143" t="s">
        <v>255</v>
      </c>
      <c r="D11" s="137">
        <v>0</v>
      </c>
      <c r="E11" s="144">
        <v>0</v>
      </c>
      <c r="F11" s="137">
        <v>0</v>
      </c>
      <c r="G11" s="139">
        <v>0</v>
      </c>
    </row>
    <row r="12" spans="1:9" s="5" customFormat="1" ht="20.25" customHeight="1" outlineLevel="2" x14ac:dyDescent="0.25">
      <c r="A12" s="10">
        <v>2</v>
      </c>
      <c r="B12" s="143" t="s">
        <v>226</v>
      </c>
      <c r="C12" s="143" t="s">
        <v>254</v>
      </c>
      <c r="D12" s="137">
        <v>477277.63</v>
      </c>
      <c r="E12" s="144">
        <v>187899.4302</v>
      </c>
      <c r="F12" s="137">
        <v>680915.02</v>
      </c>
      <c r="G12" s="139">
        <v>268069.43420000002</v>
      </c>
    </row>
    <row r="13" spans="1:9" s="5" customFormat="1" ht="20.25" customHeight="1" outlineLevel="2" x14ac:dyDescent="0.25">
      <c r="A13" s="10">
        <v>3</v>
      </c>
      <c r="B13" s="143" t="s">
        <v>226</v>
      </c>
      <c r="C13" s="143" t="s">
        <v>253</v>
      </c>
      <c r="D13" s="137">
        <v>0</v>
      </c>
      <c r="E13" s="144">
        <v>0</v>
      </c>
      <c r="F13" s="137">
        <v>0</v>
      </c>
      <c r="G13" s="139">
        <v>0</v>
      </c>
    </row>
    <row r="14" spans="1:9" s="5" customFormat="1" ht="20.25" customHeight="1" outlineLevel="2" x14ac:dyDescent="0.25">
      <c r="A14" s="10">
        <v>4</v>
      </c>
      <c r="B14" s="143" t="s">
        <v>226</v>
      </c>
      <c r="C14" s="143" t="s">
        <v>252</v>
      </c>
      <c r="D14" s="137">
        <v>0</v>
      </c>
      <c r="E14" s="144">
        <v>0</v>
      </c>
      <c r="F14" s="137">
        <v>0</v>
      </c>
      <c r="G14" s="139">
        <v>0</v>
      </c>
    </row>
    <row r="15" spans="1:9" s="5" customFormat="1" ht="20.25" customHeight="1" outlineLevel="2" x14ac:dyDescent="0.25">
      <c r="A15" s="10">
        <v>5</v>
      </c>
      <c r="B15" s="143" t="s">
        <v>226</v>
      </c>
      <c r="C15" s="143" t="s">
        <v>251</v>
      </c>
      <c r="D15" s="137">
        <v>0</v>
      </c>
      <c r="E15" s="144">
        <v>0</v>
      </c>
      <c r="F15" s="137">
        <v>0</v>
      </c>
      <c r="G15" s="139">
        <v>0</v>
      </c>
    </row>
    <row r="16" spans="1:9" s="5" customFormat="1" ht="20.25" customHeight="1" outlineLevel="2" x14ac:dyDescent="0.25">
      <c r="A16" s="10">
        <v>6</v>
      </c>
      <c r="B16" s="143" t="s">
        <v>226</v>
      </c>
      <c r="C16" s="143" t="s">
        <v>250</v>
      </c>
      <c r="D16" s="137">
        <v>0</v>
      </c>
      <c r="E16" s="144">
        <v>0</v>
      </c>
      <c r="F16" s="137">
        <v>0</v>
      </c>
      <c r="G16" s="139">
        <v>0</v>
      </c>
    </row>
    <row r="17" spans="1:7" s="5" customFormat="1" ht="20.25" customHeight="1" outlineLevel="2" x14ac:dyDescent="0.25">
      <c r="A17" s="10">
        <v>7</v>
      </c>
      <c r="B17" s="143" t="s">
        <v>226</v>
      </c>
      <c r="C17" s="143" t="s">
        <v>249</v>
      </c>
      <c r="D17" s="137">
        <v>541999.37</v>
      </c>
      <c r="E17" s="144">
        <v>216669.66819999999</v>
      </c>
      <c r="F17" s="137">
        <v>775742.69</v>
      </c>
      <c r="G17" s="139">
        <v>310110.89779999998</v>
      </c>
    </row>
    <row r="18" spans="1:7" s="5" customFormat="1" ht="20.25" customHeight="1" outlineLevel="2" x14ac:dyDescent="0.25">
      <c r="A18" s="10">
        <v>8</v>
      </c>
      <c r="B18" s="143" t="s">
        <v>226</v>
      </c>
      <c r="C18" s="143" t="s">
        <v>169</v>
      </c>
      <c r="D18" s="137">
        <v>90178.98</v>
      </c>
      <c r="E18" s="144">
        <v>35935.421699999999</v>
      </c>
      <c r="F18" s="137">
        <v>133200</v>
      </c>
      <c r="G18" s="139">
        <v>53078.868000000002</v>
      </c>
    </row>
    <row r="19" spans="1:7" s="5" customFormat="1" outlineLevel="2" x14ac:dyDescent="0.25">
      <c r="A19" s="10">
        <v>9</v>
      </c>
      <c r="B19" s="143" t="s">
        <v>226</v>
      </c>
      <c r="C19" s="143" t="s">
        <v>248</v>
      </c>
      <c r="D19" s="137">
        <v>428004.9</v>
      </c>
      <c r="E19" s="144">
        <v>170555.67259999999</v>
      </c>
      <c r="F19" s="137">
        <v>632190.16</v>
      </c>
      <c r="G19" s="139">
        <v>251921.45689999999</v>
      </c>
    </row>
    <row r="20" spans="1:7" s="5" customFormat="1" outlineLevel="2" x14ac:dyDescent="0.25">
      <c r="A20" s="10">
        <v>10</v>
      </c>
      <c r="B20" s="143" t="s">
        <v>226</v>
      </c>
      <c r="C20" s="143" t="s">
        <v>247</v>
      </c>
      <c r="D20" s="137">
        <v>0</v>
      </c>
      <c r="E20" s="144">
        <v>0</v>
      </c>
      <c r="F20" s="137">
        <v>0</v>
      </c>
      <c r="G20" s="139">
        <v>0</v>
      </c>
    </row>
    <row r="21" spans="1:7" s="5" customFormat="1" ht="16.5" customHeight="1" outlineLevel="2" x14ac:dyDescent="0.25">
      <c r="A21" s="10">
        <v>11</v>
      </c>
      <c r="B21" s="143" t="s">
        <v>226</v>
      </c>
      <c r="C21" s="143" t="s">
        <v>246</v>
      </c>
      <c r="D21" s="137">
        <v>418683.41</v>
      </c>
      <c r="E21" s="144">
        <v>164831.47169999999</v>
      </c>
      <c r="F21" s="137">
        <v>599167.32999999996</v>
      </c>
      <c r="G21" s="139">
        <v>235886.18609999999</v>
      </c>
    </row>
    <row r="22" spans="1:7" s="145" customFormat="1" outlineLevel="2" x14ac:dyDescent="0.25">
      <c r="A22" s="10">
        <v>12</v>
      </c>
      <c r="B22" s="143" t="s">
        <v>226</v>
      </c>
      <c r="C22" s="143" t="s">
        <v>167</v>
      </c>
      <c r="D22" s="137">
        <v>793007.92</v>
      </c>
      <c r="E22" s="144">
        <v>317012.84610000002</v>
      </c>
      <c r="F22" s="137">
        <v>999000</v>
      </c>
      <c r="G22" s="139">
        <v>399360.24</v>
      </c>
    </row>
    <row r="23" spans="1:7" s="145" customFormat="1" ht="18" customHeight="1" outlineLevel="2" x14ac:dyDescent="0.25">
      <c r="A23" s="10">
        <v>13</v>
      </c>
      <c r="B23" s="143" t="s">
        <v>226</v>
      </c>
      <c r="C23" s="143" t="s">
        <v>245</v>
      </c>
      <c r="D23" s="137">
        <v>387152.41</v>
      </c>
      <c r="E23" s="144">
        <v>154601.57190000001</v>
      </c>
      <c r="F23" s="137">
        <v>497182.94</v>
      </c>
      <c r="G23" s="139">
        <v>198540.06340000001</v>
      </c>
    </row>
    <row r="24" spans="1:7" s="145" customFormat="1" outlineLevel="2" x14ac:dyDescent="0.25">
      <c r="A24" s="10">
        <v>14</v>
      </c>
      <c r="B24" s="143" t="s">
        <v>226</v>
      </c>
      <c r="C24" s="143" t="s">
        <v>244</v>
      </c>
      <c r="D24" s="137">
        <v>0</v>
      </c>
      <c r="E24" s="144">
        <v>0</v>
      </c>
      <c r="F24" s="137">
        <v>0</v>
      </c>
      <c r="G24" s="139">
        <v>0</v>
      </c>
    </row>
    <row r="25" spans="1:7" s="145" customFormat="1" outlineLevel="2" x14ac:dyDescent="0.25">
      <c r="A25" s="10">
        <v>15</v>
      </c>
      <c r="B25" s="143" t="s">
        <v>226</v>
      </c>
      <c r="C25" s="143" t="s">
        <v>243</v>
      </c>
      <c r="D25" s="137">
        <v>0</v>
      </c>
      <c r="E25" s="144">
        <v>0</v>
      </c>
      <c r="F25" s="137">
        <v>0</v>
      </c>
      <c r="G25" s="139">
        <v>0</v>
      </c>
    </row>
    <row r="26" spans="1:7" s="145" customFormat="1" outlineLevel="2" x14ac:dyDescent="0.25">
      <c r="A26" s="10">
        <v>16</v>
      </c>
      <c r="B26" s="143" t="s">
        <v>226</v>
      </c>
      <c r="C26" s="143" t="s">
        <v>163</v>
      </c>
      <c r="D26" s="137">
        <v>0</v>
      </c>
      <c r="E26" s="144">
        <v>0</v>
      </c>
      <c r="F26" s="137">
        <v>0</v>
      </c>
      <c r="G26" s="139">
        <v>0</v>
      </c>
    </row>
    <row r="27" spans="1:7" s="145" customFormat="1" ht="15.75" customHeight="1" outlineLevel="2" x14ac:dyDescent="0.25">
      <c r="A27" s="10">
        <v>17</v>
      </c>
      <c r="B27" s="143" t="s">
        <v>226</v>
      </c>
      <c r="C27" s="143" t="s">
        <v>162</v>
      </c>
      <c r="D27" s="137">
        <v>406890.57</v>
      </c>
      <c r="E27" s="144">
        <v>160188.74849999999</v>
      </c>
      <c r="F27" s="137">
        <v>499216.05</v>
      </c>
      <c r="G27" s="139">
        <v>196536.36670000001</v>
      </c>
    </row>
    <row r="28" spans="1:7" s="145" customFormat="1" ht="27" outlineLevel="2" x14ac:dyDescent="0.25">
      <c r="A28" s="10">
        <v>18</v>
      </c>
      <c r="B28" s="143" t="s">
        <v>226</v>
      </c>
      <c r="C28" s="143" t="s">
        <v>242</v>
      </c>
      <c r="D28" s="137">
        <v>596987.79</v>
      </c>
      <c r="E28" s="144">
        <v>238395.1342</v>
      </c>
      <c r="F28" s="137">
        <v>661043.71</v>
      </c>
      <c r="G28" s="139">
        <v>263974.58470000001</v>
      </c>
    </row>
    <row r="29" spans="1:7" s="145" customFormat="1" outlineLevel="2" x14ac:dyDescent="0.25">
      <c r="A29" s="10">
        <v>19</v>
      </c>
      <c r="B29" s="143" t="s">
        <v>226</v>
      </c>
      <c r="C29" s="143" t="s">
        <v>241</v>
      </c>
      <c r="D29" s="137">
        <v>756308.33</v>
      </c>
      <c r="E29" s="144">
        <v>301381.3064</v>
      </c>
      <c r="F29" s="137">
        <v>847807.47</v>
      </c>
      <c r="G29" s="139">
        <v>337842.79869999998</v>
      </c>
    </row>
    <row r="30" spans="1:7" s="145" customFormat="1" outlineLevel="2" x14ac:dyDescent="0.25">
      <c r="A30" s="10">
        <v>20</v>
      </c>
      <c r="B30" s="143" t="s">
        <v>226</v>
      </c>
      <c r="C30" s="143" t="s">
        <v>240</v>
      </c>
      <c r="D30" s="137">
        <v>892102.17</v>
      </c>
      <c r="E30" s="144">
        <v>355493.79369999998</v>
      </c>
      <c r="F30" s="137">
        <v>989392.11</v>
      </c>
      <c r="G30" s="139">
        <v>394262.86190000002</v>
      </c>
    </row>
    <row r="31" spans="1:7" s="145" customFormat="1" outlineLevel="2" x14ac:dyDescent="0.25">
      <c r="A31" s="10">
        <v>21</v>
      </c>
      <c r="B31" s="143" t="s">
        <v>226</v>
      </c>
      <c r="C31" s="143" t="s">
        <v>239</v>
      </c>
      <c r="D31" s="137">
        <v>2447625.77</v>
      </c>
      <c r="E31" s="144">
        <v>977410.39870000002</v>
      </c>
      <c r="F31" s="137">
        <v>0</v>
      </c>
      <c r="G31" s="139">
        <v>0</v>
      </c>
    </row>
    <row r="32" spans="1:7" s="145" customFormat="1" outlineLevel="2" x14ac:dyDescent="0.25">
      <c r="A32" s="10">
        <v>22</v>
      </c>
      <c r="B32" s="143" t="s">
        <v>226</v>
      </c>
      <c r="C32" s="143" t="s">
        <v>238</v>
      </c>
      <c r="D32" s="137">
        <v>0</v>
      </c>
      <c r="E32" s="144">
        <v>0</v>
      </c>
      <c r="F32" s="137">
        <v>0</v>
      </c>
      <c r="G32" s="139">
        <v>0</v>
      </c>
    </row>
    <row r="33" spans="1:7" s="145" customFormat="1" outlineLevel="2" x14ac:dyDescent="0.25">
      <c r="A33" s="10">
        <v>23</v>
      </c>
      <c r="B33" s="143" t="s">
        <v>226</v>
      </c>
      <c r="C33" s="143" t="s">
        <v>237</v>
      </c>
      <c r="D33" s="137">
        <v>0</v>
      </c>
      <c r="E33" s="144">
        <v>0</v>
      </c>
      <c r="F33" s="137">
        <v>0</v>
      </c>
      <c r="G33" s="139">
        <v>0</v>
      </c>
    </row>
    <row r="34" spans="1:7" s="145" customFormat="1" ht="21" customHeight="1" outlineLevel="2" x14ac:dyDescent="0.25">
      <c r="A34" s="10">
        <v>24</v>
      </c>
      <c r="B34" s="143" t="s">
        <v>226</v>
      </c>
      <c r="C34" s="143" t="s">
        <v>236</v>
      </c>
      <c r="D34" s="137">
        <v>0</v>
      </c>
      <c r="E34" s="144">
        <v>0</v>
      </c>
      <c r="F34" s="137">
        <v>0</v>
      </c>
      <c r="G34" s="139">
        <v>0</v>
      </c>
    </row>
    <row r="35" spans="1:7" s="145" customFormat="1" outlineLevel="2" x14ac:dyDescent="0.25">
      <c r="A35" s="10">
        <v>25</v>
      </c>
      <c r="B35" s="143" t="s">
        <v>226</v>
      </c>
      <c r="C35" s="143" t="s">
        <v>235</v>
      </c>
      <c r="D35" s="137">
        <v>0</v>
      </c>
      <c r="E35" s="144">
        <v>0</v>
      </c>
      <c r="F35" s="137">
        <v>0</v>
      </c>
      <c r="G35" s="139">
        <v>0</v>
      </c>
    </row>
    <row r="36" spans="1:7" s="145" customFormat="1" outlineLevel="2" x14ac:dyDescent="0.25">
      <c r="A36" s="10">
        <v>26</v>
      </c>
      <c r="B36" s="143" t="s">
        <v>226</v>
      </c>
      <c r="C36" s="143" t="s">
        <v>234</v>
      </c>
      <c r="D36" s="137">
        <v>0</v>
      </c>
      <c r="E36" s="144">
        <v>0</v>
      </c>
      <c r="F36" s="137">
        <v>0</v>
      </c>
      <c r="G36" s="139">
        <v>0</v>
      </c>
    </row>
    <row r="37" spans="1:7" s="145" customFormat="1" outlineLevel="2" x14ac:dyDescent="0.25">
      <c r="A37" s="10">
        <v>27</v>
      </c>
      <c r="B37" s="143" t="s">
        <v>226</v>
      </c>
      <c r="C37" s="143" t="s">
        <v>233</v>
      </c>
      <c r="D37" s="137">
        <v>0</v>
      </c>
      <c r="E37" s="144">
        <v>0</v>
      </c>
      <c r="F37" s="137">
        <v>0</v>
      </c>
      <c r="G37" s="139">
        <v>0</v>
      </c>
    </row>
    <row r="38" spans="1:7" s="145" customFormat="1" outlineLevel="2" x14ac:dyDescent="0.25">
      <c r="A38" s="10">
        <v>28</v>
      </c>
      <c r="B38" s="143" t="s">
        <v>226</v>
      </c>
      <c r="C38" s="143" t="s">
        <v>232</v>
      </c>
      <c r="D38" s="137">
        <v>0</v>
      </c>
      <c r="E38" s="144">
        <v>0</v>
      </c>
      <c r="F38" s="137">
        <v>0</v>
      </c>
      <c r="G38" s="139">
        <v>0</v>
      </c>
    </row>
    <row r="39" spans="1:7" s="145" customFormat="1" outlineLevel="2" x14ac:dyDescent="0.25">
      <c r="A39" s="10">
        <v>29</v>
      </c>
      <c r="B39" s="143" t="s">
        <v>226</v>
      </c>
      <c r="C39" s="143" t="s">
        <v>231</v>
      </c>
      <c r="D39" s="137">
        <v>0</v>
      </c>
      <c r="E39" s="144">
        <v>0</v>
      </c>
      <c r="F39" s="137">
        <v>0</v>
      </c>
      <c r="G39" s="139">
        <v>0</v>
      </c>
    </row>
    <row r="40" spans="1:7" s="145" customFormat="1" outlineLevel="2" x14ac:dyDescent="0.25">
      <c r="A40" s="10">
        <v>30</v>
      </c>
      <c r="B40" s="143" t="s">
        <v>226</v>
      </c>
      <c r="C40" s="143" t="s">
        <v>230</v>
      </c>
      <c r="D40" s="137">
        <v>0</v>
      </c>
      <c r="E40" s="144">
        <v>0</v>
      </c>
      <c r="F40" s="137">
        <v>0</v>
      </c>
      <c r="G40" s="139">
        <v>0</v>
      </c>
    </row>
    <row r="41" spans="1:7" s="145" customFormat="1" ht="27" outlineLevel="2" x14ac:dyDescent="0.25">
      <c r="A41" s="10">
        <v>31</v>
      </c>
      <c r="B41" s="143" t="s">
        <v>226</v>
      </c>
      <c r="C41" s="143" t="s">
        <v>229</v>
      </c>
      <c r="D41" s="137">
        <v>0</v>
      </c>
      <c r="E41" s="144">
        <v>0</v>
      </c>
      <c r="F41" s="137">
        <v>0</v>
      </c>
      <c r="G41" s="139">
        <v>0</v>
      </c>
    </row>
    <row r="42" spans="1:7" s="145" customFormat="1" ht="27" outlineLevel="2" x14ac:dyDescent="0.25">
      <c r="A42" s="10">
        <v>32</v>
      </c>
      <c r="B42" s="143" t="s">
        <v>226</v>
      </c>
      <c r="C42" s="143" t="s">
        <v>228</v>
      </c>
      <c r="D42" s="137">
        <v>0</v>
      </c>
      <c r="E42" s="144">
        <v>0</v>
      </c>
      <c r="F42" s="137">
        <v>0</v>
      </c>
      <c r="G42" s="139">
        <v>0</v>
      </c>
    </row>
    <row r="43" spans="1:7" s="145" customFormat="1" ht="27" outlineLevel="2" x14ac:dyDescent="0.25">
      <c r="A43" s="10">
        <v>33</v>
      </c>
      <c r="B43" s="143" t="s">
        <v>226</v>
      </c>
      <c r="C43" s="143" t="s">
        <v>227</v>
      </c>
      <c r="D43" s="137">
        <v>0</v>
      </c>
      <c r="E43" s="144">
        <v>0</v>
      </c>
      <c r="F43" s="137">
        <v>0</v>
      </c>
      <c r="G43" s="139">
        <v>0</v>
      </c>
    </row>
    <row r="44" spans="1:7" s="145" customFormat="1" ht="20.25" customHeight="1" outlineLevel="2" x14ac:dyDescent="0.25">
      <c r="A44" s="10">
        <v>34</v>
      </c>
      <c r="B44" s="143" t="s">
        <v>226</v>
      </c>
      <c r="C44" s="143" t="s">
        <v>316</v>
      </c>
      <c r="D44" s="137">
        <v>0</v>
      </c>
      <c r="E44" s="144">
        <v>0</v>
      </c>
      <c r="F44" s="137">
        <v>0</v>
      </c>
      <c r="G44" s="139">
        <v>0</v>
      </c>
    </row>
    <row r="45" spans="1:7" s="145" customFormat="1" ht="20.25" customHeight="1" outlineLevel="2" x14ac:dyDescent="0.25">
      <c r="A45" s="10">
        <v>35</v>
      </c>
      <c r="B45" s="143" t="s">
        <v>226</v>
      </c>
      <c r="C45" s="143" t="s">
        <v>317</v>
      </c>
      <c r="D45" s="137">
        <v>120347.19</v>
      </c>
      <c r="E45" s="144">
        <v>47946.318700000003</v>
      </c>
      <c r="F45" s="137">
        <v>0</v>
      </c>
      <c r="G45" s="139">
        <v>0</v>
      </c>
    </row>
    <row r="46" spans="1:7" s="145" customFormat="1" outlineLevel="2" x14ac:dyDescent="0.25">
      <c r="A46" s="10">
        <v>36</v>
      </c>
      <c r="B46" s="143" t="s">
        <v>226</v>
      </c>
      <c r="C46" s="143" t="s">
        <v>318</v>
      </c>
      <c r="D46" s="137">
        <v>320202.08</v>
      </c>
      <c r="E46" s="144">
        <v>127568.5104</v>
      </c>
      <c r="F46" s="137">
        <v>0</v>
      </c>
      <c r="G46" s="139">
        <v>0</v>
      </c>
    </row>
    <row r="47" spans="1:7" s="145" customFormat="1" ht="21" customHeight="1" outlineLevel="2" x14ac:dyDescent="0.25">
      <c r="A47" s="10">
        <v>37</v>
      </c>
      <c r="B47" s="143" t="s">
        <v>226</v>
      </c>
      <c r="C47" s="143" t="s">
        <v>388</v>
      </c>
      <c r="D47" s="137">
        <v>0</v>
      </c>
      <c r="E47" s="144">
        <v>0</v>
      </c>
      <c r="F47" s="137">
        <v>0</v>
      </c>
      <c r="G47" s="139">
        <v>0</v>
      </c>
    </row>
    <row r="48" spans="1:7" s="145" customFormat="1" ht="27" outlineLevel="2" x14ac:dyDescent="0.25">
      <c r="A48" s="10">
        <v>38</v>
      </c>
      <c r="B48" s="143" t="s">
        <v>226</v>
      </c>
      <c r="C48" s="143" t="s">
        <v>399</v>
      </c>
      <c r="D48" s="137">
        <v>0</v>
      </c>
      <c r="E48" s="144">
        <v>0</v>
      </c>
      <c r="F48" s="137">
        <v>0</v>
      </c>
      <c r="G48" s="139">
        <v>0</v>
      </c>
    </row>
    <row r="49" spans="1:9" s="145" customFormat="1" ht="21.75" customHeight="1" outlineLevel="2" x14ac:dyDescent="0.25">
      <c r="A49" s="10">
        <v>39</v>
      </c>
      <c r="B49" s="143" t="s">
        <v>226</v>
      </c>
      <c r="C49" s="143" t="s">
        <v>394</v>
      </c>
      <c r="D49" s="137">
        <v>100000</v>
      </c>
      <c r="E49" s="144">
        <v>39623</v>
      </c>
      <c r="F49" s="137">
        <v>0</v>
      </c>
      <c r="G49" s="139">
        <v>0</v>
      </c>
    </row>
    <row r="50" spans="1:9" s="146" customFormat="1" ht="17.25" customHeight="1" outlineLevel="1" x14ac:dyDescent="0.25">
      <c r="A50" s="12" t="s">
        <v>10</v>
      </c>
      <c r="B50" s="181" t="s">
        <v>225</v>
      </c>
      <c r="C50" s="181"/>
      <c r="D50" s="140">
        <v>3012925.72</v>
      </c>
      <c r="E50" s="141">
        <v>1196606.7146999999</v>
      </c>
      <c r="F50" s="140">
        <v>12676652.35</v>
      </c>
      <c r="G50" s="142">
        <v>5036620.3944000006</v>
      </c>
      <c r="H50" s="13"/>
      <c r="I50" s="13"/>
    </row>
    <row r="51" spans="1:9" s="145" customFormat="1" outlineLevel="2" x14ac:dyDescent="0.25">
      <c r="A51" s="10">
        <v>1</v>
      </c>
      <c r="B51" s="143" t="s">
        <v>159</v>
      </c>
      <c r="C51" s="143" t="s">
        <v>224</v>
      </c>
      <c r="D51" s="137">
        <v>75926.55</v>
      </c>
      <c r="E51" s="144">
        <v>30255.9709</v>
      </c>
      <c r="F51" s="137">
        <v>658073.49</v>
      </c>
      <c r="G51" s="139">
        <v>262235.70500000002</v>
      </c>
    </row>
    <row r="52" spans="1:9" s="145" customFormat="1" outlineLevel="2" x14ac:dyDescent="0.25">
      <c r="A52" s="10">
        <v>2</v>
      </c>
      <c r="B52" s="143" t="s">
        <v>159</v>
      </c>
      <c r="C52" s="143" t="s">
        <v>223</v>
      </c>
      <c r="D52" s="137">
        <v>38714.9</v>
      </c>
      <c r="E52" s="144">
        <v>15476.6684</v>
      </c>
      <c r="F52" s="137">
        <v>307519.40999999997</v>
      </c>
      <c r="G52" s="139">
        <v>122933.9593</v>
      </c>
    </row>
    <row r="53" spans="1:9" s="145" customFormat="1" outlineLevel="2" x14ac:dyDescent="0.25">
      <c r="A53" s="10">
        <v>3</v>
      </c>
      <c r="B53" s="143" t="s">
        <v>159</v>
      </c>
      <c r="C53" s="143" t="s">
        <v>222</v>
      </c>
      <c r="D53" s="137">
        <v>141725.21</v>
      </c>
      <c r="E53" s="144">
        <v>56025.392800000001</v>
      </c>
      <c r="F53" s="137">
        <v>958535.55</v>
      </c>
      <c r="G53" s="139">
        <v>378918.68829999998</v>
      </c>
    </row>
    <row r="54" spans="1:9" s="145" customFormat="1" outlineLevel="2" x14ac:dyDescent="0.25">
      <c r="A54" s="10">
        <v>4</v>
      </c>
      <c r="B54" s="143" t="s">
        <v>159</v>
      </c>
      <c r="C54" s="143" t="s">
        <v>221</v>
      </c>
      <c r="D54" s="137">
        <v>207699.19</v>
      </c>
      <c r="E54" s="144">
        <v>82766.050199999998</v>
      </c>
      <c r="F54" s="137">
        <v>1360162.5</v>
      </c>
      <c r="G54" s="139">
        <v>542011.15460000001</v>
      </c>
    </row>
    <row r="55" spans="1:9" s="145" customFormat="1" outlineLevel="2" x14ac:dyDescent="0.25">
      <c r="A55" s="10">
        <v>5</v>
      </c>
      <c r="B55" s="143" t="s">
        <v>159</v>
      </c>
      <c r="C55" s="143" t="s">
        <v>220</v>
      </c>
      <c r="D55" s="137">
        <v>58063.29</v>
      </c>
      <c r="E55" s="144">
        <v>22952.999199999998</v>
      </c>
      <c r="F55" s="137">
        <v>335813.48</v>
      </c>
      <c r="G55" s="139">
        <v>132750.42679999999</v>
      </c>
    </row>
    <row r="56" spans="1:9" s="145" customFormat="1" outlineLevel="2" x14ac:dyDescent="0.25">
      <c r="A56" s="10">
        <v>6</v>
      </c>
      <c r="B56" s="143" t="s">
        <v>159</v>
      </c>
      <c r="C56" s="143" t="s">
        <v>219</v>
      </c>
      <c r="D56" s="137">
        <v>61524.08</v>
      </c>
      <c r="E56" s="144">
        <v>24321.0841</v>
      </c>
      <c r="F56" s="137">
        <v>355826.65</v>
      </c>
      <c r="G56" s="139">
        <v>140661.83300000001</v>
      </c>
    </row>
    <row r="57" spans="1:9" s="145" customFormat="1" outlineLevel="2" x14ac:dyDescent="0.25">
      <c r="A57" s="10">
        <v>7</v>
      </c>
      <c r="B57" s="143" t="s">
        <v>159</v>
      </c>
      <c r="C57" s="143" t="s">
        <v>218</v>
      </c>
      <c r="D57" s="137">
        <v>45661.42</v>
      </c>
      <c r="E57" s="144">
        <v>18050.4159</v>
      </c>
      <c r="F57" s="137">
        <v>264086.33</v>
      </c>
      <c r="G57" s="139">
        <v>104395.96709999999</v>
      </c>
    </row>
    <row r="58" spans="1:9" s="145" customFormat="1" outlineLevel="2" x14ac:dyDescent="0.25">
      <c r="A58" s="10">
        <v>8</v>
      </c>
      <c r="B58" s="143" t="s">
        <v>159</v>
      </c>
      <c r="C58" s="143" t="s">
        <v>217</v>
      </c>
      <c r="D58" s="137">
        <v>217493.07</v>
      </c>
      <c r="E58" s="144">
        <v>85624.846699999995</v>
      </c>
      <c r="F58" s="137">
        <v>1310707.3</v>
      </c>
      <c r="G58" s="139">
        <v>516012.35690000001</v>
      </c>
    </row>
    <row r="59" spans="1:9" s="145" customFormat="1" ht="18" customHeight="1" outlineLevel="2" x14ac:dyDescent="0.25">
      <c r="A59" s="10">
        <v>9</v>
      </c>
      <c r="B59" s="143" t="s">
        <v>159</v>
      </c>
      <c r="C59" s="143" t="s">
        <v>216</v>
      </c>
      <c r="D59" s="137">
        <v>11124.56</v>
      </c>
      <c r="E59" s="144">
        <v>4379.6279999999997</v>
      </c>
      <c r="F59" s="137">
        <v>67039.429999999993</v>
      </c>
      <c r="G59" s="139">
        <v>26392.753199999999</v>
      </c>
    </row>
    <row r="60" spans="1:9" s="145" customFormat="1" outlineLevel="2" x14ac:dyDescent="0.25">
      <c r="A60" s="10">
        <v>10</v>
      </c>
      <c r="B60" s="143" t="s">
        <v>159</v>
      </c>
      <c r="C60" s="143" t="s">
        <v>215</v>
      </c>
      <c r="D60" s="137">
        <v>65412.160000000003</v>
      </c>
      <c r="E60" s="144">
        <v>26149.165099999998</v>
      </c>
      <c r="F60" s="137">
        <v>373695.87</v>
      </c>
      <c r="G60" s="139">
        <v>149388.66099999999</v>
      </c>
    </row>
    <row r="61" spans="1:9" s="145" customFormat="1" outlineLevel="2" x14ac:dyDescent="0.25">
      <c r="A61" s="10">
        <v>11</v>
      </c>
      <c r="B61" s="143" t="s">
        <v>159</v>
      </c>
      <c r="C61" s="143" t="s">
        <v>214</v>
      </c>
      <c r="D61" s="137">
        <v>0</v>
      </c>
      <c r="E61" s="144">
        <v>0</v>
      </c>
      <c r="F61" s="137">
        <v>0</v>
      </c>
      <c r="G61" s="139">
        <v>0</v>
      </c>
    </row>
    <row r="62" spans="1:9" s="145" customFormat="1" ht="18" customHeight="1" outlineLevel="2" x14ac:dyDescent="0.25">
      <c r="A62" s="10">
        <v>12</v>
      </c>
      <c r="B62" s="143" t="s">
        <v>159</v>
      </c>
      <c r="C62" s="143" t="s">
        <v>213</v>
      </c>
      <c r="D62" s="137">
        <v>0</v>
      </c>
      <c r="E62" s="144">
        <v>0</v>
      </c>
      <c r="F62" s="137">
        <v>0</v>
      </c>
      <c r="G62" s="139">
        <v>0</v>
      </c>
    </row>
    <row r="63" spans="1:9" s="145" customFormat="1" ht="15" customHeight="1" outlineLevel="2" x14ac:dyDescent="0.25">
      <c r="A63" s="10">
        <v>13</v>
      </c>
      <c r="B63" s="143" t="s">
        <v>159</v>
      </c>
      <c r="C63" s="143" t="s">
        <v>212</v>
      </c>
      <c r="D63" s="137">
        <v>0</v>
      </c>
      <c r="E63" s="144">
        <v>0</v>
      </c>
      <c r="F63" s="137">
        <v>0</v>
      </c>
      <c r="G63" s="139">
        <v>0</v>
      </c>
    </row>
    <row r="64" spans="1:9" s="145" customFormat="1" outlineLevel="2" x14ac:dyDescent="0.25">
      <c r="A64" s="10">
        <v>14</v>
      </c>
      <c r="B64" s="143" t="s">
        <v>159</v>
      </c>
      <c r="C64" s="143" t="s">
        <v>211</v>
      </c>
      <c r="D64" s="137">
        <v>0</v>
      </c>
      <c r="E64" s="144">
        <v>0</v>
      </c>
      <c r="F64" s="137">
        <v>0</v>
      </c>
      <c r="G64" s="139">
        <v>0</v>
      </c>
    </row>
    <row r="65" spans="1:7" s="145" customFormat="1" outlineLevel="2" x14ac:dyDescent="0.25">
      <c r="A65" s="10">
        <v>15</v>
      </c>
      <c r="B65" s="143" t="s">
        <v>159</v>
      </c>
      <c r="C65" s="143" t="s">
        <v>210</v>
      </c>
      <c r="D65" s="137">
        <v>0</v>
      </c>
      <c r="E65" s="144">
        <v>0</v>
      </c>
      <c r="F65" s="137">
        <v>0</v>
      </c>
      <c r="G65" s="139">
        <v>0</v>
      </c>
    </row>
    <row r="66" spans="1:7" s="145" customFormat="1" outlineLevel="2" x14ac:dyDescent="0.25">
      <c r="A66" s="10">
        <v>16</v>
      </c>
      <c r="B66" s="143" t="s">
        <v>159</v>
      </c>
      <c r="C66" s="143" t="s">
        <v>209</v>
      </c>
      <c r="D66" s="137">
        <v>0</v>
      </c>
      <c r="E66" s="144">
        <v>0</v>
      </c>
      <c r="F66" s="137">
        <v>0</v>
      </c>
      <c r="G66" s="139">
        <v>0</v>
      </c>
    </row>
    <row r="67" spans="1:7" s="145" customFormat="1" outlineLevel="2" x14ac:dyDescent="0.25">
      <c r="A67" s="10">
        <v>17</v>
      </c>
      <c r="B67" s="143" t="s">
        <v>159</v>
      </c>
      <c r="C67" s="143" t="s">
        <v>208</v>
      </c>
      <c r="D67" s="137">
        <v>0</v>
      </c>
      <c r="E67" s="144">
        <v>0</v>
      </c>
      <c r="F67" s="137">
        <v>0</v>
      </c>
      <c r="G67" s="139">
        <v>0</v>
      </c>
    </row>
    <row r="68" spans="1:7" s="145" customFormat="1" outlineLevel="2" x14ac:dyDescent="0.25">
      <c r="A68" s="10">
        <v>18</v>
      </c>
      <c r="B68" s="143" t="s">
        <v>159</v>
      </c>
      <c r="C68" s="143" t="s">
        <v>207</v>
      </c>
      <c r="D68" s="137">
        <v>43148.79</v>
      </c>
      <c r="E68" s="144">
        <v>17230.606299999999</v>
      </c>
      <c r="F68" s="137">
        <v>193925.23</v>
      </c>
      <c r="G68" s="139">
        <v>77440.162100000001</v>
      </c>
    </row>
    <row r="69" spans="1:7" s="145" customFormat="1" outlineLevel="2" x14ac:dyDescent="0.25">
      <c r="A69" s="10">
        <v>19</v>
      </c>
      <c r="B69" s="143" t="s">
        <v>159</v>
      </c>
      <c r="C69" s="143" t="s">
        <v>206</v>
      </c>
      <c r="D69" s="137">
        <v>373623.99</v>
      </c>
      <c r="E69" s="144">
        <v>147697.29949999999</v>
      </c>
      <c r="F69" s="137">
        <v>1506270.15</v>
      </c>
      <c r="G69" s="139">
        <v>595443.65300000005</v>
      </c>
    </row>
    <row r="70" spans="1:7" s="145" customFormat="1" outlineLevel="2" x14ac:dyDescent="0.25">
      <c r="A70" s="10">
        <v>20</v>
      </c>
      <c r="B70" s="143" t="s">
        <v>159</v>
      </c>
      <c r="C70" s="143" t="s">
        <v>205</v>
      </c>
      <c r="D70" s="137">
        <v>0</v>
      </c>
      <c r="E70" s="144">
        <v>0</v>
      </c>
      <c r="F70" s="137">
        <v>0</v>
      </c>
      <c r="G70" s="139">
        <v>0</v>
      </c>
    </row>
    <row r="71" spans="1:7" s="145" customFormat="1" outlineLevel="2" x14ac:dyDescent="0.25">
      <c r="A71" s="10">
        <v>21</v>
      </c>
      <c r="B71" s="143" t="s">
        <v>159</v>
      </c>
      <c r="C71" s="143" t="s">
        <v>204</v>
      </c>
      <c r="D71" s="137">
        <v>0</v>
      </c>
      <c r="E71" s="144">
        <v>0</v>
      </c>
      <c r="F71" s="137">
        <v>0</v>
      </c>
      <c r="G71" s="139">
        <v>0</v>
      </c>
    </row>
    <row r="72" spans="1:7" s="145" customFormat="1" outlineLevel="2" x14ac:dyDescent="0.25">
      <c r="A72" s="10">
        <v>22</v>
      </c>
      <c r="B72" s="143" t="s">
        <v>159</v>
      </c>
      <c r="C72" s="143" t="s">
        <v>203</v>
      </c>
      <c r="D72" s="137">
        <v>0</v>
      </c>
      <c r="E72" s="144">
        <v>0</v>
      </c>
      <c r="F72" s="137">
        <v>0</v>
      </c>
      <c r="G72" s="139">
        <v>0</v>
      </c>
    </row>
    <row r="73" spans="1:7" s="145" customFormat="1" outlineLevel="2" x14ac:dyDescent="0.25">
      <c r="A73" s="10">
        <v>23</v>
      </c>
      <c r="B73" s="143" t="s">
        <v>159</v>
      </c>
      <c r="C73" s="143" t="s">
        <v>202</v>
      </c>
      <c r="D73" s="137">
        <v>0</v>
      </c>
      <c r="E73" s="144">
        <v>0</v>
      </c>
      <c r="F73" s="137">
        <v>0</v>
      </c>
      <c r="G73" s="139">
        <v>0</v>
      </c>
    </row>
    <row r="74" spans="1:7" s="145" customFormat="1" outlineLevel="2" x14ac:dyDescent="0.25">
      <c r="A74" s="10">
        <v>24</v>
      </c>
      <c r="B74" s="143" t="s">
        <v>159</v>
      </c>
      <c r="C74" s="143" t="s">
        <v>201</v>
      </c>
      <c r="D74" s="137">
        <v>0</v>
      </c>
      <c r="E74" s="144">
        <v>0</v>
      </c>
      <c r="F74" s="137">
        <v>0</v>
      </c>
      <c r="G74" s="139">
        <v>0</v>
      </c>
    </row>
    <row r="75" spans="1:7" s="145" customFormat="1" outlineLevel="2" x14ac:dyDescent="0.25">
      <c r="A75" s="10">
        <v>25</v>
      </c>
      <c r="B75" s="143" t="s">
        <v>159</v>
      </c>
      <c r="C75" s="143" t="s">
        <v>200</v>
      </c>
      <c r="D75" s="137">
        <v>0</v>
      </c>
      <c r="E75" s="144">
        <v>0</v>
      </c>
      <c r="F75" s="137">
        <v>0</v>
      </c>
      <c r="G75" s="139">
        <v>0</v>
      </c>
    </row>
    <row r="76" spans="1:7" s="145" customFormat="1" outlineLevel="2" x14ac:dyDescent="0.25">
      <c r="A76" s="10">
        <v>26</v>
      </c>
      <c r="B76" s="143" t="s">
        <v>159</v>
      </c>
      <c r="C76" s="143" t="s">
        <v>199</v>
      </c>
      <c r="D76" s="137">
        <v>0</v>
      </c>
      <c r="E76" s="144">
        <v>0</v>
      </c>
      <c r="F76" s="137">
        <v>0</v>
      </c>
      <c r="G76" s="139">
        <v>0</v>
      </c>
    </row>
    <row r="77" spans="1:7" s="145" customFormat="1" outlineLevel="2" x14ac:dyDescent="0.25">
      <c r="A77" s="10">
        <v>27</v>
      </c>
      <c r="B77" s="143" t="s">
        <v>159</v>
      </c>
      <c r="C77" s="143" t="s">
        <v>198</v>
      </c>
      <c r="D77" s="137">
        <v>5355.52</v>
      </c>
      <c r="E77" s="144">
        <v>2140.9227000000001</v>
      </c>
      <c r="F77" s="137">
        <v>209455.15</v>
      </c>
      <c r="G77" s="139">
        <v>83731.790800000002</v>
      </c>
    </row>
    <row r="78" spans="1:7" s="145" customFormat="1" outlineLevel="2" x14ac:dyDescent="0.25">
      <c r="A78" s="10">
        <v>28</v>
      </c>
      <c r="B78" s="143" t="s">
        <v>159</v>
      </c>
      <c r="C78" s="143" t="s">
        <v>197</v>
      </c>
      <c r="D78" s="137">
        <v>41222.69</v>
      </c>
      <c r="E78" s="144">
        <v>16461.4568</v>
      </c>
      <c r="F78" s="137">
        <v>98425</v>
      </c>
      <c r="G78" s="139">
        <v>39304.0553</v>
      </c>
    </row>
    <row r="79" spans="1:7" s="145" customFormat="1" outlineLevel="2" x14ac:dyDescent="0.25">
      <c r="A79" s="10">
        <v>29</v>
      </c>
      <c r="B79" s="143" t="s">
        <v>159</v>
      </c>
      <c r="C79" s="143" t="s">
        <v>196</v>
      </c>
      <c r="D79" s="137">
        <v>9062.5400000000009</v>
      </c>
      <c r="E79" s="144">
        <v>3618.9441000000002</v>
      </c>
      <c r="F79" s="137">
        <v>21022.560000000001</v>
      </c>
      <c r="G79" s="139">
        <v>8394.9388999999992</v>
      </c>
    </row>
    <row r="80" spans="1:7" s="145" customFormat="1" outlineLevel="2" x14ac:dyDescent="0.25">
      <c r="A80" s="10">
        <v>30</v>
      </c>
      <c r="B80" s="143" t="s">
        <v>159</v>
      </c>
      <c r="C80" s="143" t="s">
        <v>195</v>
      </c>
      <c r="D80" s="137">
        <v>0</v>
      </c>
      <c r="E80" s="144">
        <v>0</v>
      </c>
      <c r="F80" s="137">
        <v>0</v>
      </c>
      <c r="G80" s="139">
        <v>0</v>
      </c>
    </row>
    <row r="81" spans="1:7" s="145" customFormat="1" outlineLevel="2" x14ac:dyDescent="0.25">
      <c r="A81" s="10">
        <v>31</v>
      </c>
      <c r="B81" s="143" t="s">
        <v>159</v>
      </c>
      <c r="C81" s="143" t="s">
        <v>194</v>
      </c>
      <c r="D81" s="137">
        <v>0</v>
      </c>
      <c r="E81" s="144">
        <v>0</v>
      </c>
      <c r="F81" s="137">
        <v>0</v>
      </c>
      <c r="G81" s="139">
        <v>0</v>
      </c>
    </row>
    <row r="82" spans="1:7" s="145" customFormat="1" outlineLevel="2" x14ac:dyDescent="0.25">
      <c r="A82" s="10">
        <v>32</v>
      </c>
      <c r="B82" s="143" t="s">
        <v>159</v>
      </c>
      <c r="C82" s="143" t="s">
        <v>193</v>
      </c>
      <c r="D82" s="137">
        <v>0</v>
      </c>
      <c r="E82" s="144">
        <v>0</v>
      </c>
      <c r="F82" s="137">
        <v>0</v>
      </c>
      <c r="G82" s="139">
        <v>0</v>
      </c>
    </row>
    <row r="83" spans="1:7" s="145" customFormat="1" outlineLevel="2" x14ac:dyDescent="0.25">
      <c r="A83" s="10">
        <v>33</v>
      </c>
      <c r="B83" s="143" t="s">
        <v>159</v>
      </c>
      <c r="C83" s="143" t="s">
        <v>192</v>
      </c>
      <c r="D83" s="137">
        <v>0</v>
      </c>
      <c r="E83" s="144">
        <v>0</v>
      </c>
      <c r="F83" s="137">
        <v>0</v>
      </c>
      <c r="G83" s="139">
        <v>0</v>
      </c>
    </row>
    <row r="84" spans="1:7" s="145" customFormat="1" outlineLevel="2" x14ac:dyDescent="0.25">
      <c r="A84" s="10">
        <v>34</v>
      </c>
      <c r="B84" s="143" t="s">
        <v>159</v>
      </c>
      <c r="C84" s="143" t="s">
        <v>191</v>
      </c>
      <c r="D84" s="137">
        <v>194315.82</v>
      </c>
      <c r="E84" s="144">
        <v>77596.136400000003</v>
      </c>
      <c r="F84" s="137">
        <v>404684.28</v>
      </c>
      <c r="G84" s="139">
        <v>161602.5735</v>
      </c>
    </row>
    <row r="85" spans="1:7" s="145" customFormat="1" outlineLevel="2" x14ac:dyDescent="0.25">
      <c r="A85" s="10">
        <v>35</v>
      </c>
      <c r="B85" s="143" t="s">
        <v>159</v>
      </c>
      <c r="C85" s="143" t="s">
        <v>190</v>
      </c>
      <c r="D85" s="137">
        <v>0</v>
      </c>
      <c r="E85" s="144">
        <v>0</v>
      </c>
      <c r="F85" s="137">
        <v>0</v>
      </c>
      <c r="G85" s="139">
        <v>0</v>
      </c>
    </row>
    <row r="86" spans="1:7" s="145" customFormat="1" outlineLevel="2" x14ac:dyDescent="0.25">
      <c r="A86" s="10">
        <v>36</v>
      </c>
      <c r="B86" s="143" t="s">
        <v>159</v>
      </c>
      <c r="C86" s="143" t="s">
        <v>189</v>
      </c>
      <c r="D86" s="137">
        <v>0</v>
      </c>
      <c r="E86" s="144">
        <v>0</v>
      </c>
      <c r="F86" s="137">
        <v>0</v>
      </c>
      <c r="G86" s="139">
        <v>0</v>
      </c>
    </row>
    <row r="87" spans="1:7" s="145" customFormat="1" outlineLevel="2" x14ac:dyDescent="0.25">
      <c r="A87" s="10">
        <v>37</v>
      </c>
      <c r="B87" s="143" t="s">
        <v>159</v>
      </c>
      <c r="C87" s="143" t="s">
        <v>188</v>
      </c>
      <c r="D87" s="137">
        <v>0</v>
      </c>
      <c r="E87" s="144">
        <v>0</v>
      </c>
      <c r="F87" s="137">
        <v>0</v>
      </c>
      <c r="G87" s="139">
        <v>0</v>
      </c>
    </row>
    <row r="88" spans="1:7" s="145" customFormat="1" outlineLevel="2" x14ac:dyDescent="0.25">
      <c r="A88" s="10">
        <v>38</v>
      </c>
      <c r="B88" s="143" t="s">
        <v>159</v>
      </c>
      <c r="C88" s="143" t="s">
        <v>187</v>
      </c>
      <c r="D88" s="137">
        <v>0</v>
      </c>
      <c r="E88" s="144">
        <v>0</v>
      </c>
      <c r="F88" s="137">
        <v>0</v>
      </c>
      <c r="G88" s="139">
        <v>0</v>
      </c>
    </row>
    <row r="89" spans="1:7" s="145" customFormat="1" outlineLevel="2" x14ac:dyDescent="0.25">
      <c r="A89" s="10">
        <v>39</v>
      </c>
      <c r="B89" s="143" t="s">
        <v>159</v>
      </c>
      <c r="C89" s="143" t="s">
        <v>186</v>
      </c>
      <c r="D89" s="137">
        <v>0</v>
      </c>
      <c r="E89" s="144">
        <v>0</v>
      </c>
      <c r="F89" s="137">
        <v>0</v>
      </c>
      <c r="G89" s="139">
        <v>0</v>
      </c>
    </row>
    <row r="90" spans="1:7" s="145" customFormat="1" ht="27" outlineLevel="2" x14ac:dyDescent="0.25">
      <c r="A90" s="10">
        <v>40</v>
      </c>
      <c r="B90" s="143" t="s">
        <v>159</v>
      </c>
      <c r="C90" s="143" t="s">
        <v>185</v>
      </c>
      <c r="D90" s="137">
        <v>0</v>
      </c>
      <c r="E90" s="144">
        <v>0</v>
      </c>
      <c r="F90" s="137">
        <v>0</v>
      </c>
      <c r="G90" s="139">
        <v>0</v>
      </c>
    </row>
    <row r="91" spans="1:7" s="145" customFormat="1" outlineLevel="2" x14ac:dyDescent="0.25">
      <c r="A91" s="10">
        <v>41</v>
      </c>
      <c r="B91" s="143" t="s">
        <v>159</v>
      </c>
      <c r="C91" s="143" t="s">
        <v>184</v>
      </c>
      <c r="D91" s="137">
        <v>0</v>
      </c>
      <c r="E91" s="144">
        <v>0</v>
      </c>
      <c r="F91" s="137">
        <v>0</v>
      </c>
      <c r="G91" s="139">
        <v>0</v>
      </c>
    </row>
    <row r="92" spans="1:7" s="145" customFormat="1" outlineLevel="2" x14ac:dyDescent="0.25">
      <c r="A92" s="10">
        <v>42</v>
      </c>
      <c r="B92" s="143" t="s">
        <v>159</v>
      </c>
      <c r="C92" s="143" t="s">
        <v>183</v>
      </c>
      <c r="D92" s="137">
        <v>0</v>
      </c>
      <c r="E92" s="144">
        <v>0</v>
      </c>
      <c r="F92" s="137">
        <v>0</v>
      </c>
      <c r="G92" s="139">
        <v>0</v>
      </c>
    </row>
    <row r="93" spans="1:7" s="145" customFormat="1" outlineLevel="2" x14ac:dyDescent="0.25">
      <c r="A93" s="10">
        <v>43</v>
      </c>
      <c r="B93" s="143" t="s">
        <v>159</v>
      </c>
      <c r="C93" s="143" t="s">
        <v>182</v>
      </c>
      <c r="D93" s="137">
        <v>0</v>
      </c>
      <c r="E93" s="144">
        <v>0</v>
      </c>
      <c r="F93" s="137">
        <v>0</v>
      </c>
      <c r="G93" s="139">
        <v>0</v>
      </c>
    </row>
    <row r="94" spans="1:7" s="145" customFormat="1" outlineLevel="2" x14ac:dyDescent="0.25">
      <c r="A94" s="10">
        <v>44</v>
      </c>
      <c r="B94" s="143" t="s">
        <v>159</v>
      </c>
      <c r="C94" s="143" t="s">
        <v>181</v>
      </c>
      <c r="D94" s="137">
        <v>0</v>
      </c>
      <c r="E94" s="144">
        <v>0</v>
      </c>
      <c r="F94" s="137">
        <v>0</v>
      </c>
      <c r="G94" s="139">
        <v>0</v>
      </c>
    </row>
    <row r="95" spans="1:7" s="145" customFormat="1" outlineLevel="2" x14ac:dyDescent="0.25">
      <c r="A95" s="10">
        <v>45</v>
      </c>
      <c r="B95" s="143" t="s">
        <v>159</v>
      </c>
      <c r="C95" s="143" t="s">
        <v>180</v>
      </c>
      <c r="D95" s="137">
        <v>0</v>
      </c>
      <c r="E95" s="144">
        <v>0</v>
      </c>
      <c r="F95" s="137">
        <v>0</v>
      </c>
      <c r="G95" s="139">
        <v>0</v>
      </c>
    </row>
    <row r="96" spans="1:7" s="145" customFormat="1" outlineLevel="2" x14ac:dyDescent="0.25">
      <c r="A96" s="10">
        <v>46</v>
      </c>
      <c r="B96" s="143" t="s">
        <v>159</v>
      </c>
      <c r="C96" s="143" t="s">
        <v>179</v>
      </c>
      <c r="D96" s="137">
        <v>0</v>
      </c>
      <c r="E96" s="144">
        <v>0</v>
      </c>
      <c r="F96" s="137">
        <v>0</v>
      </c>
      <c r="G96" s="139">
        <v>0</v>
      </c>
    </row>
    <row r="97" spans="1:7" s="145" customFormat="1" outlineLevel="2" x14ac:dyDescent="0.25">
      <c r="A97" s="10">
        <v>47</v>
      </c>
      <c r="B97" s="143" t="s">
        <v>159</v>
      </c>
      <c r="C97" s="143" t="s">
        <v>178</v>
      </c>
      <c r="D97" s="137">
        <v>0</v>
      </c>
      <c r="E97" s="144">
        <v>0</v>
      </c>
      <c r="F97" s="137">
        <v>0</v>
      </c>
      <c r="G97" s="139">
        <v>0</v>
      </c>
    </row>
    <row r="98" spans="1:7" s="145" customFormat="1" outlineLevel="2" x14ac:dyDescent="0.25">
      <c r="A98" s="10">
        <v>48</v>
      </c>
      <c r="B98" s="143" t="s">
        <v>159</v>
      </c>
      <c r="C98" s="143" t="s">
        <v>177</v>
      </c>
      <c r="D98" s="137">
        <v>0</v>
      </c>
      <c r="E98" s="144">
        <v>0</v>
      </c>
      <c r="F98" s="137">
        <v>0</v>
      </c>
      <c r="G98" s="139">
        <v>0</v>
      </c>
    </row>
    <row r="99" spans="1:7" s="145" customFormat="1" outlineLevel="2" x14ac:dyDescent="0.25">
      <c r="A99" s="10">
        <v>49</v>
      </c>
      <c r="B99" s="143" t="s">
        <v>159</v>
      </c>
      <c r="C99" s="143" t="s">
        <v>176</v>
      </c>
      <c r="D99" s="137">
        <v>0</v>
      </c>
      <c r="E99" s="144">
        <v>0</v>
      </c>
      <c r="F99" s="137">
        <v>0</v>
      </c>
      <c r="G99" s="139">
        <v>0</v>
      </c>
    </row>
    <row r="100" spans="1:7" s="145" customFormat="1" outlineLevel="2" x14ac:dyDescent="0.25">
      <c r="A100" s="10">
        <v>50</v>
      </c>
      <c r="B100" s="143" t="s">
        <v>159</v>
      </c>
      <c r="C100" s="143" t="s">
        <v>175</v>
      </c>
      <c r="D100" s="137">
        <v>26635.79</v>
      </c>
      <c r="E100" s="144">
        <v>10636.47</v>
      </c>
      <c r="F100" s="137">
        <v>840867.41</v>
      </c>
      <c r="G100" s="139">
        <v>335783.58279999997</v>
      </c>
    </row>
    <row r="101" spans="1:7" s="145" customFormat="1" ht="27" outlineLevel="2" x14ac:dyDescent="0.25">
      <c r="A101" s="10">
        <v>51</v>
      </c>
      <c r="B101" s="143" t="s">
        <v>159</v>
      </c>
      <c r="C101" s="143" t="s">
        <v>174</v>
      </c>
      <c r="D101" s="137">
        <v>0</v>
      </c>
      <c r="E101" s="144">
        <v>0</v>
      </c>
      <c r="F101" s="137">
        <v>0</v>
      </c>
      <c r="G101" s="139">
        <v>0</v>
      </c>
    </row>
    <row r="102" spans="1:7" s="145" customFormat="1" outlineLevel="2" x14ac:dyDescent="0.25">
      <c r="A102" s="10">
        <v>52</v>
      </c>
      <c r="B102" s="143" t="s">
        <v>159</v>
      </c>
      <c r="C102" s="143" t="s">
        <v>173</v>
      </c>
      <c r="D102" s="137">
        <v>0</v>
      </c>
      <c r="E102" s="144">
        <v>0</v>
      </c>
      <c r="F102" s="137">
        <v>0</v>
      </c>
      <c r="G102" s="139">
        <v>0</v>
      </c>
    </row>
    <row r="103" spans="1:7" s="145" customFormat="1" outlineLevel="2" x14ac:dyDescent="0.25">
      <c r="A103" s="10">
        <v>53</v>
      </c>
      <c r="B103" s="143" t="s">
        <v>159</v>
      </c>
      <c r="C103" s="143" t="s">
        <v>172</v>
      </c>
      <c r="D103" s="137">
        <v>38998.9</v>
      </c>
      <c r="E103" s="144">
        <v>15590.2003</v>
      </c>
      <c r="F103" s="137">
        <v>1058244.1100000001</v>
      </c>
      <c r="G103" s="139">
        <v>423043.6654</v>
      </c>
    </row>
    <row r="104" spans="1:7" s="145" customFormat="1" outlineLevel="2" x14ac:dyDescent="0.25">
      <c r="A104" s="10">
        <v>54</v>
      </c>
      <c r="B104" s="143" t="s">
        <v>159</v>
      </c>
      <c r="C104" s="143" t="s">
        <v>171</v>
      </c>
      <c r="D104" s="137">
        <v>0</v>
      </c>
      <c r="E104" s="144">
        <v>0</v>
      </c>
      <c r="F104" s="137">
        <v>0</v>
      </c>
      <c r="G104" s="139">
        <v>0</v>
      </c>
    </row>
    <row r="105" spans="1:7" s="145" customFormat="1" outlineLevel="2" x14ac:dyDescent="0.25">
      <c r="A105" s="10">
        <v>55</v>
      </c>
      <c r="B105" s="143" t="s">
        <v>159</v>
      </c>
      <c r="C105" s="143" t="s">
        <v>170</v>
      </c>
      <c r="D105" s="137">
        <v>0</v>
      </c>
      <c r="E105" s="144">
        <v>0</v>
      </c>
      <c r="F105" s="137">
        <v>0</v>
      </c>
      <c r="G105" s="139">
        <v>0</v>
      </c>
    </row>
    <row r="106" spans="1:7" s="145" customFormat="1" outlineLevel="2" x14ac:dyDescent="0.25">
      <c r="A106" s="10">
        <v>56</v>
      </c>
      <c r="B106" s="143" t="s">
        <v>159</v>
      </c>
      <c r="C106" s="143" t="s">
        <v>169</v>
      </c>
      <c r="D106" s="137">
        <v>53944.23</v>
      </c>
      <c r="E106" s="144">
        <v>21496.236199999999</v>
      </c>
      <c r="F106" s="137">
        <v>878370</v>
      </c>
      <c r="G106" s="139">
        <v>350021.66129999998</v>
      </c>
    </row>
    <row r="107" spans="1:7" s="145" customFormat="1" ht="27" outlineLevel="2" x14ac:dyDescent="0.25">
      <c r="A107" s="10">
        <v>57</v>
      </c>
      <c r="B107" s="143" t="s">
        <v>159</v>
      </c>
      <c r="C107" s="143" t="s">
        <v>168</v>
      </c>
      <c r="D107" s="137">
        <v>0</v>
      </c>
      <c r="E107" s="144">
        <v>0</v>
      </c>
      <c r="F107" s="137">
        <v>0</v>
      </c>
      <c r="G107" s="139">
        <v>0</v>
      </c>
    </row>
    <row r="108" spans="1:7" s="145" customFormat="1" outlineLevel="2" x14ac:dyDescent="0.25">
      <c r="A108" s="10">
        <v>58</v>
      </c>
      <c r="B108" s="143" t="s">
        <v>159</v>
      </c>
      <c r="C108" s="143" t="s">
        <v>167</v>
      </c>
      <c r="D108" s="137">
        <v>600541.88</v>
      </c>
      <c r="E108" s="144">
        <v>240072.6219</v>
      </c>
      <c r="F108" s="137">
        <v>707117.96</v>
      </c>
      <c r="G108" s="139">
        <v>282677.47570000001</v>
      </c>
    </row>
    <row r="109" spans="1:7" s="145" customFormat="1" outlineLevel="2" x14ac:dyDescent="0.25">
      <c r="A109" s="10">
        <v>59</v>
      </c>
      <c r="B109" s="143" t="s">
        <v>159</v>
      </c>
      <c r="C109" s="143" t="s">
        <v>166</v>
      </c>
      <c r="D109" s="137">
        <v>0</v>
      </c>
      <c r="E109" s="144">
        <v>0</v>
      </c>
      <c r="F109" s="137">
        <v>0</v>
      </c>
      <c r="G109" s="139">
        <v>0</v>
      </c>
    </row>
    <row r="110" spans="1:7" s="145" customFormat="1" outlineLevel="2" x14ac:dyDescent="0.25">
      <c r="A110" s="10">
        <v>60</v>
      </c>
      <c r="B110" s="143" t="s">
        <v>159</v>
      </c>
      <c r="C110" s="143" t="s">
        <v>165</v>
      </c>
      <c r="D110" s="137">
        <v>141636.85</v>
      </c>
      <c r="E110" s="144">
        <v>56620.747199999998</v>
      </c>
      <c r="F110" s="137">
        <v>166772.67000000001</v>
      </c>
      <c r="G110" s="139">
        <v>66669.042600000001</v>
      </c>
    </row>
    <row r="111" spans="1:7" s="145" customFormat="1" outlineLevel="2" x14ac:dyDescent="0.25">
      <c r="A111" s="10">
        <v>61</v>
      </c>
      <c r="B111" s="143" t="s">
        <v>159</v>
      </c>
      <c r="C111" s="143" t="s">
        <v>164</v>
      </c>
      <c r="D111" s="137">
        <v>0</v>
      </c>
      <c r="E111" s="144">
        <v>0</v>
      </c>
      <c r="F111" s="137">
        <v>0</v>
      </c>
      <c r="G111" s="139">
        <v>0</v>
      </c>
    </row>
    <row r="112" spans="1:7" s="145" customFormat="1" outlineLevel="2" x14ac:dyDescent="0.25">
      <c r="A112" s="10">
        <v>62</v>
      </c>
      <c r="B112" s="143" t="s">
        <v>159</v>
      </c>
      <c r="C112" s="143" t="s">
        <v>163</v>
      </c>
      <c r="D112" s="137">
        <v>0</v>
      </c>
      <c r="E112" s="144">
        <v>0</v>
      </c>
      <c r="F112" s="137">
        <v>0</v>
      </c>
      <c r="G112" s="139">
        <v>0</v>
      </c>
    </row>
    <row r="113" spans="1:7" s="145" customFormat="1" outlineLevel="2" x14ac:dyDescent="0.25">
      <c r="A113" s="10">
        <v>63</v>
      </c>
      <c r="B113" s="143" t="s">
        <v>159</v>
      </c>
      <c r="C113" s="143" t="s">
        <v>162</v>
      </c>
      <c r="D113" s="137">
        <v>195211.22</v>
      </c>
      <c r="E113" s="144">
        <v>76852.705199999997</v>
      </c>
      <c r="F113" s="137">
        <v>209783.45</v>
      </c>
      <c r="G113" s="139">
        <v>82589.646399999998</v>
      </c>
    </row>
    <row r="114" spans="1:7" s="145" customFormat="1" outlineLevel="2" x14ac:dyDescent="0.25">
      <c r="A114" s="10">
        <v>64</v>
      </c>
      <c r="B114" s="143" t="s">
        <v>159</v>
      </c>
      <c r="C114" s="143" t="s">
        <v>161</v>
      </c>
      <c r="D114" s="137">
        <v>269138.21999999997</v>
      </c>
      <c r="E114" s="144">
        <v>105957.0258</v>
      </c>
      <c r="F114" s="137">
        <v>287878.75</v>
      </c>
      <c r="G114" s="139">
        <v>113334.98510000001</v>
      </c>
    </row>
    <row r="115" spans="1:7" s="145" customFormat="1" ht="27" outlineLevel="2" x14ac:dyDescent="0.25">
      <c r="A115" s="10">
        <v>65</v>
      </c>
      <c r="B115" s="143" t="s">
        <v>159</v>
      </c>
      <c r="C115" s="143" t="s">
        <v>160</v>
      </c>
      <c r="D115" s="137">
        <v>63557.65</v>
      </c>
      <c r="E115" s="144">
        <v>25380.4764</v>
      </c>
      <c r="F115" s="137">
        <v>66335.91</v>
      </c>
      <c r="G115" s="139">
        <v>26489.918900000001</v>
      </c>
    </row>
    <row r="116" spans="1:7" s="145" customFormat="1" ht="27" outlineLevel="2" x14ac:dyDescent="0.25">
      <c r="A116" s="10">
        <v>66</v>
      </c>
      <c r="B116" s="143" t="s">
        <v>159</v>
      </c>
      <c r="C116" s="143" t="s">
        <v>158</v>
      </c>
      <c r="D116" s="137">
        <v>33187.199999999997</v>
      </c>
      <c r="E116" s="144">
        <v>13252.6446</v>
      </c>
      <c r="F116" s="137">
        <v>36039.71</v>
      </c>
      <c r="G116" s="139">
        <v>14391.7374</v>
      </c>
    </row>
    <row r="117" spans="1:7" s="146" customFormat="1" ht="22.5" customHeight="1" outlineLevel="1" x14ac:dyDescent="0.25">
      <c r="A117" s="12" t="s">
        <v>6</v>
      </c>
      <c r="B117" s="181" t="s">
        <v>157</v>
      </c>
      <c r="C117" s="181"/>
      <c r="D117" s="140">
        <v>0</v>
      </c>
      <c r="E117" s="141">
        <v>0</v>
      </c>
      <c r="F117" s="140">
        <v>0</v>
      </c>
      <c r="G117" s="142">
        <v>0</v>
      </c>
    </row>
    <row r="118" spans="1:7" s="145" customFormat="1" outlineLevel="2" x14ac:dyDescent="0.25">
      <c r="A118" s="10">
        <v>1</v>
      </c>
      <c r="B118" s="143" t="s">
        <v>145</v>
      </c>
      <c r="C118" s="143" t="s">
        <v>156</v>
      </c>
      <c r="D118" s="137">
        <v>0</v>
      </c>
      <c r="E118" s="144">
        <v>0</v>
      </c>
      <c r="F118" s="137">
        <v>0</v>
      </c>
      <c r="G118" s="139">
        <v>0</v>
      </c>
    </row>
    <row r="119" spans="1:7" s="145" customFormat="1" outlineLevel="2" x14ac:dyDescent="0.25">
      <c r="A119" s="10">
        <v>2</v>
      </c>
      <c r="B119" s="143" t="s">
        <v>145</v>
      </c>
      <c r="C119" s="143" t="s">
        <v>155</v>
      </c>
      <c r="D119" s="137">
        <v>0</v>
      </c>
      <c r="E119" s="144">
        <v>0</v>
      </c>
      <c r="F119" s="137">
        <v>0</v>
      </c>
      <c r="G119" s="139">
        <v>0</v>
      </c>
    </row>
    <row r="120" spans="1:7" s="145" customFormat="1" outlineLevel="2" x14ac:dyDescent="0.25">
      <c r="A120" s="10">
        <v>3</v>
      </c>
      <c r="B120" s="143" t="s">
        <v>145</v>
      </c>
      <c r="C120" s="143" t="s">
        <v>154</v>
      </c>
      <c r="D120" s="137">
        <v>0</v>
      </c>
      <c r="E120" s="144">
        <v>0</v>
      </c>
      <c r="F120" s="137">
        <v>0</v>
      </c>
      <c r="G120" s="139">
        <v>0</v>
      </c>
    </row>
    <row r="121" spans="1:7" s="145" customFormat="1" outlineLevel="2" x14ac:dyDescent="0.25">
      <c r="A121" s="10">
        <v>4</v>
      </c>
      <c r="B121" s="143" t="s">
        <v>145</v>
      </c>
      <c r="C121" s="143" t="s">
        <v>153</v>
      </c>
      <c r="D121" s="137">
        <v>0</v>
      </c>
      <c r="E121" s="144">
        <v>0</v>
      </c>
      <c r="F121" s="137">
        <v>0</v>
      </c>
      <c r="G121" s="139">
        <v>0</v>
      </c>
    </row>
    <row r="122" spans="1:7" s="145" customFormat="1" outlineLevel="2" x14ac:dyDescent="0.25">
      <c r="A122" s="10">
        <v>5</v>
      </c>
      <c r="B122" s="143" t="s">
        <v>145</v>
      </c>
      <c r="C122" s="143" t="s">
        <v>152</v>
      </c>
      <c r="D122" s="137">
        <v>0</v>
      </c>
      <c r="E122" s="144">
        <v>0</v>
      </c>
      <c r="F122" s="137">
        <v>0</v>
      </c>
      <c r="G122" s="139">
        <v>0</v>
      </c>
    </row>
    <row r="123" spans="1:7" s="145" customFormat="1" outlineLevel="2" x14ac:dyDescent="0.25">
      <c r="A123" s="10">
        <v>6</v>
      </c>
      <c r="B123" s="143" t="s">
        <v>145</v>
      </c>
      <c r="C123" s="143" t="s">
        <v>151</v>
      </c>
      <c r="D123" s="137">
        <v>0</v>
      </c>
      <c r="E123" s="144">
        <v>0</v>
      </c>
      <c r="F123" s="137">
        <v>0</v>
      </c>
      <c r="G123" s="139">
        <v>0</v>
      </c>
    </row>
    <row r="124" spans="1:7" s="145" customFormat="1" outlineLevel="2" x14ac:dyDescent="0.25">
      <c r="A124" s="10">
        <v>7</v>
      </c>
      <c r="B124" s="143" t="s">
        <v>145</v>
      </c>
      <c r="C124" s="143" t="s">
        <v>150</v>
      </c>
      <c r="D124" s="137">
        <v>0</v>
      </c>
      <c r="E124" s="144">
        <v>0</v>
      </c>
      <c r="F124" s="137">
        <v>0</v>
      </c>
      <c r="G124" s="139">
        <v>0</v>
      </c>
    </row>
    <row r="125" spans="1:7" s="145" customFormat="1" ht="18.75" customHeight="1" outlineLevel="2" x14ac:dyDescent="0.25">
      <c r="A125" s="10">
        <v>8</v>
      </c>
      <c r="B125" s="143" t="s">
        <v>145</v>
      </c>
      <c r="C125" s="143" t="s">
        <v>149</v>
      </c>
      <c r="D125" s="137">
        <v>0</v>
      </c>
      <c r="E125" s="144">
        <v>0</v>
      </c>
      <c r="F125" s="137">
        <v>0</v>
      </c>
      <c r="G125" s="139">
        <v>0</v>
      </c>
    </row>
    <row r="126" spans="1:7" s="145" customFormat="1" ht="18.75" customHeight="1" outlineLevel="2" x14ac:dyDescent="0.25">
      <c r="A126" s="10">
        <v>9</v>
      </c>
      <c r="B126" s="143" t="s">
        <v>145</v>
      </c>
      <c r="C126" s="143" t="s">
        <v>148</v>
      </c>
      <c r="D126" s="137">
        <v>0</v>
      </c>
      <c r="E126" s="144">
        <v>0</v>
      </c>
      <c r="F126" s="137">
        <v>0</v>
      </c>
      <c r="G126" s="139">
        <v>0</v>
      </c>
    </row>
    <row r="127" spans="1:7" s="145" customFormat="1" ht="18.75" customHeight="1" outlineLevel="2" x14ac:dyDescent="0.25">
      <c r="A127" s="10">
        <v>10</v>
      </c>
      <c r="B127" s="143" t="s">
        <v>145</v>
      </c>
      <c r="C127" s="143" t="s">
        <v>147</v>
      </c>
      <c r="D127" s="137">
        <v>0</v>
      </c>
      <c r="E127" s="144">
        <v>0</v>
      </c>
      <c r="F127" s="137">
        <v>0</v>
      </c>
      <c r="G127" s="139">
        <v>0</v>
      </c>
    </row>
    <row r="128" spans="1:7" s="145" customFormat="1" ht="18.75" customHeight="1" outlineLevel="2" x14ac:dyDescent="0.25">
      <c r="A128" s="10">
        <v>11</v>
      </c>
      <c r="B128" s="143" t="s">
        <v>145</v>
      </c>
      <c r="C128" s="143" t="s">
        <v>146</v>
      </c>
      <c r="D128" s="137">
        <v>0</v>
      </c>
      <c r="E128" s="144">
        <v>0</v>
      </c>
      <c r="F128" s="137">
        <v>0</v>
      </c>
      <c r="G128" s="139">
        <v>0</v>
      </c>
    </row>
    <row r="129" spans="1:7" s="145" customFormat="1" ht="18.75" customHeight="1" outlineLevel="2" x14ac:dyDescent="0.25">
      <c r="A129" s="10">
        <v>12</v>
      </c>
      <c r="B129" s="143" t="s">
        <v>145</v>
      </c>
      <c r="C129" s="143" t="s">
        <v>144</v>
      </c>
      <c r="D129" s="137">
        <v>0</v>
      </c>
      <c r="E129" s="144">
        <v>0</v>
      </c>
      <c r="F129" s="137">
        <v>0</v>
      </c>
      <c r="G129" s="139">
        <v>0</v>
      </c>
    </row>
    <row r="130" spans="1:7" s="145" customFormat="1" ht="18.75" customHeight="1" outlineLevel="2" x14ac:dyDescent="0.25">
      <c r="A130" s="10">
        <v>13</v>
      </c>
      <c r="B130" s="143" t="s">
        <v>145</v>
      </c>
      <c r="C130" s="143" t="s">
        <v>319</v>
      </c>
      <c r="D130" s="137">
        <v>0</v>
      </c>
      <c r="E130" s="144">
        <v>0</v>
      </c>
      <c r="F130" s="137">
        <v>0</v>
      </c>
      <c r="G130" s="139">
        <v>0</v>
      </c>
    </row>
    <row r="131" spans="1:7" s="146" customFormat="1" ht="18.75" customHeight="1" outlineLevel="1" x14ac:dyDescent="0.25">
      <c r="A131" s="12" t="s">
        <v>35</v>
      </c>
      <c r="B131" s="181" t="s">
        <v>143</v>
      </c>
      <c r="C131" s="181"/>
      <c r="D131" s="140">
        <v>0</v>
      </c>
      <c r="E131" s="141">
        <v>0</v>
      </c>
      <c r="F131" s="140">
        <v>0</v>
      </c>
      <c r="G131" s="142">
        <v>0</v>
      </c>
    </row>
    <row r="132" spans="1:7" s="145" customFormat="1" outlineLevel="2" x14ac:dyDescent="0.25">
      <c r="A132" s="10">
        <v>1</v>
      </c>
      <c r="B132" s="143" t="s">
        <v>119</v>
      </c>
      <c r="C132" s="143" t="s">
        <v>142</v>
      </c>
      <c r="D132" s="137">
        <v>0</v>
      </c>
      <c r="E132" s="144">
        <v>0</v>
      </c>
      <c r="F132" s="137">
        <v>0</v>
      </c>
      <c r="G132" s="139">
        <v>0</v>
      </c>
    </row>
    <row r="133" spans="1:7" s="145" customFormat="1" outlineLevel="2" x14ac:dyDescent="0.25">
      <c r="A133" s="10">
        <v>2</v>
      </c>
      <c r="B133" s="143" t="s">
        <v>119</v>
      </c>
      <c r="C133" s="143" t="s">
        <v>141</v>
      </c>
      <c r="D133" s="137">
        <v>0</v>
      </c>
      <c r="E133" s="144">
        <v>0</v>
      </c>
      <c r="F133" s="137">
        <v>0</v>
      </c>
      <c r="G133" s="139">
        <v>0</v>
      </c>
    </row>
    <row r="134" spans="1:7" s="145" customFormat="1" outlineLevel="2" x14ac:dyDescent="0.25">
      <c r="A134" s="10">
        <v>3</v>
      </c>
      <c r="B134" s="143" t="s">
        <v>119</v>
      </c>
      <c r="C134" s="143" t="s">
        <v>140</v>
      </c>
      <c r="D134" s="137">
        <v>0</v>
      </c>
      <c r="E134" s="144">
        <v>0</v>
      </c>
      <c r="F134" s="137">
        <v>0</v>
      </c>
      <c r="G134" s="139">
        <v>0</v>
      </c>
    </row>
    <row r="135" spans="1:7" s="145" customFormat="1" outlineLevel="2" x14ac:dyDescent="0.25">
      <c r="A135" s="10">
        <v>4</v>
      </c>
      <c r="B135" s="143" t="s">
        <v>119</v>
      </c>
      <c r="C135" s="143" t="s">
        <v>139</v>
      </c>
      <c r="D135" s="137">
        <v>0</v>
      </c>
      <c r="E135" s="144">
        <v>0</v>
      </c>
      <c r="F135" s="137">
        <v>0</v>
      </c>
      <c r="G135" s="139">
        <v>0</v>
      </c>
    </row>
    <row r="136" spans="1:7" s="145" customFormat="1" outlineLevel="2" x14ac:dyDescent="0.25">
      <c r="A136" s="10">
        <v>5</v>
      </c>
      <c r="B136" s="143" t="s">
        <v>119</v>
      </c>
      <c r="C136" s="143" t="s">
        <v>138</v>
      </c>
      <c r="D136" s="137">
        <v>0</v>
      </c>
      <c r="E136" s="144">
        <v>0</v>
      </c>
      <c r="F136" s="137">
        <v>0</v>
      </c>
      <c r="G136" s="139">
        <v>0</v>
      </c>
    </row>
    <row r="137" spans="1:7" s="145" customFormat="1" outlineLevel="2" x14ac:dyDescent="0.25">
      <c r="A137" s="10">
        <v>6</v>
      </c>
      <c r="B137" s="143" t="s">
        <v>119</v>
      </c>
      <c r="C137" s="143" t="s">
        <v>137</v>
      </c>
      <c r="D137" s="137">
        <v>0</v>
      </c>
      <c r="E137" s="144">
        <v>0</v>
      </c>
      <c r="F137" s="137">
        <v>0</v>
      </c>
      <c r="G137" s="139">
        <v>0</v>
      </c>
    </row>
    <row r="138" spans="1:7" s="145" customFormat="1" outlineLevel="2" x14ac:dyDescent="0.25">
      <c r="A138" s="10">
        <v>7</v>
      </c>
      <c r="B138" s="143" t="s">
        <v>119</v>
      </c>
      <c r="C138" s="143" t="s">
        <v>136</v>
      </c>
      <c r="D138" s="137">
        <v>0</v>
      </c>
      <c r="E138" s="144">
        <v>0</v>
      </c>
      <c r="F138" s="137">
        <v>0</v>
      </c>
      <c r="G138" s="139">
        <v>0</v>
      </c>
    </row>
    <row r="139" spans="1:7" s="145" customFormat="1" outlineLevel="2" x14ac:dyDescent="0.25">
      <c r="A139" s="10">
        <v>8</v>
      </c>
      <c r="B139" s="143" t="s">
        <v>119</v>
      </c>
      <c r="C139" s="143" t="s">
        <v>135</v>
      </c>
      <c r="D139" s="137">
        <v>0</v>
      </c>
      <c r="E139" s="144">
        <v>0</v>
      </c>
      <c r="F139" s="137">
        <v>0</v>
      </c>
      <c r="G139" s="139">
        <v>0</v>
      </c>
    </row>
    <row r="140" spans="1:7" s="145" customFormat="1" outlineLevel="2" x14ac:dyDescent="0.25">
      <c r="A140" s="10">
        <v>9</v>
      </c>
      <c r="B140" s="143" t="s">
        <v>119</v>
      </c>
      <c r="C140" s="143" t="s">
        <v>134</v>
      </c>
      <c r="D140" s="137">
        <v>0</v>
      </c>
      <c r="E140" s="144">
        <v>0</v>
      </c>
      <c r="F140" s="137">
        <v>0</v>
      </c>
      <c r="G140" s="139">
        <v>0</v>
      </c>
    </row>
    <row r="141" spans="1:7" s="145" customFormat="1" outlineLevel="2" x14ac:dyDescent="0.25">
      <c r="A141" s="10">
        <v>10</v>
      </c>
      <c r="B141" s="143" t="s">
        <v>119</v>
      </c>
      <c r="C141" s="143" t="s">
        <v>133</v>
      </c>
      <c r="D141" s="137">
        <v>0</v>
      </c>
      <c r="E141" s="144">
        <v>0</v>
      </c>
      <c r="F141" s="137">
        <v>0</v>
      </c>
      <c r="G141" s="139">
        <v>0</v>
      </c>
    </row>
    <row r="142" spans="1:7" s="145" customFormat="1" outlineLevel="2" x14ac:dyDescent="0.25">
      <c r="A142" s="10">
        <v>11</v>
      </c>
      <c r="B142" s="143" t="s">
        <v>119</v>
      </c>
      <c r="C142" s="143" t="s">
        <v>132</v>
      </c>
      <c r="D142" s="137">
        <v>0</v>
      </c>
      <c r="E142" s="144">
        <v>0</v>
      </c>
      <c r="F142" s="137">
        <v>0</v>
      </c>
      <c r="G142" s="139">
        <v>0</v>
      </c>
    </row>
    <row r="143" spans="1:7" s="145" customFormat="1" outlineLevel="2" x14ac:dyDescent="0.25">
      <c r="A143" s="10">
        <v>12</v>
      </c>
      <c r="B143" s="143" t="s">
        <v>119</v>
      </c>
      <c r="C143" s="143" t="s">
        <v>131</v>
      </c>
      <c r="D143" s="137">
        <v>0</v>
      </c>
      <c r="E143" s="144">
        <v>0</v>
      </c>
      <c r="F143" s="137">
        <v>0</v>
      </c>
      <c r="G143" s="139">
        <v>0</v>
      </c>
    </row>
    <row r="144" spans="1:7" s="145" customFormat="1" outlineLevel="2" x14ac:dyDescent="0.25">
      <c r="A144" s="10">
        <v>13</v>
      </c>
      <c r="B144" s="143" t="s">
        <v>119</v>
      </c>
      <c r="C144" s="143" t="s">
        <v>130</v>
      </c>
      <c r="D144" s="137">
        <v>0</v>
      </c>
      <c r="E144" s="144">
        <v>0</v>
      </c>
      <c r="F144" s="137">
        <v>0</v>
      </c>
      <c r="G144" s="139">
        <v>0</v>
      </c>
    </row>
    <row r="145" spans="1:7" s="145" customFormat="1" outlineLevel="2" x14ac:dyDescent="0.25">
      <c r="A145" s="10">
        <v>14</v>
      </c>
      <c r="B145" s="143" t="s">
        <v>119</v>
      </c>
      <c r="C145" s="143" t="s">
        <v>129</v>
      </c>
      <c r="D145" s="137">
        <v>0</v>
      </c>
      <c r="E145" s="144">
        <v>0</v>
      </c>
      <c r="F145" s="137">
        <v>0</v>
      </c>
      <c r="G145" s="139">
        <v>0</v>
      </c>
    </row>
    <row r="146" spans="1:7" s="145" customFormat="1" outlineLevel="2" x14ac:dyDescent="0.25">
      <c r="A146" s="10">
        <v>15</v>
      </c>
      <c r="B146" s="143" t="s">
        <v>119</v>
      </c>
      <c r="C146" s="143" t="s">
        <v>128</v>
      </c>
      <c r="D146" s="137">
        <v>0</v>
      </c>
      <c r="E146" s="144">
        <v>0</v>
      </c>
      <c r="F146" s="137">
        <v>0</v>
      </c>
      <c r="G146" s="139">
        <v>0</v>
      </c>
    </row>
    <row r="147" spans="1:7" s="145" customFormat="1" outlineLevel="2" x14ac:dyDescent="0.25">
      <c r="A147" s="10">
        <v>16</v>
      </c>
      <c r="B147" s="143" t="s">
        <v>119</v>
      </c>
      <c r="C147" s="143" t="s">
        <v>400</v>
      </c>
      <c r="D147" s="137">
        <v>0</v>
      </c>
      <c r="E147" s="144">
        <v>0</v>
      </c>
      <c r="F147" s="137">
        <v>0</v>
      </c>
      <c r="G147" s="139">
        <v>0</v>
      </c>
    </row>
    <row r="148" spans="1:7" s="145" customFormat="1" outlineLevel="2" x14ac:dyDescent="0.25">
      <c r="A148" s="10">
        <v>17</v>
      </c>
      <c r="B148" s="143" t="s">
        <v>119</v>
      </c>
      <c r="C148" s="143" t="s">
        <v>127</v>
      </c>
      <c r="D148" s="137">
        <v>0</v>
      </c>
      <c r="E148" s="144">
        <v>0</v>
      </c>
      <c r="F148" s="137">
        <v>0</v>
      </c>
      <c r="G148" s="139">
        <v>0</v>
      </c>
    </row>
    <row r="149" spans="1:7" s="145" customFormat="1" outlineLevel="2" x14ac:dyDescent="0.25">
      <c r="A149" s="10">
        <v>18</v>
      </c>
      <c r="B149" s="143" t="s">
        <v>119</v>
      </c>
      <c r="C149" s="143" t="s">
        <v>126</v>
      </c>
      <c r="D149" s="137">
        <v>0</v>
      </c>
      <c r="E149" s="144">
        <v>0</v>
      </c>
      <c r="F149" s="137">
        <v>0</v>
      </c>
      <c r="G149" s="139">
        <v>0</v>
      </c>
    </row>
    <row r="150" spans="1:7" s="145" customFormat="1" outlineLevel="2" x14ac:dyDescent="0.25">
      <c r="A150" s="10">
        <v>19</v>
      </c>
      <c r="B150" s="143" t="s">
        <v>119</v>
      </c>
      <c r="C150" s="143" t="s">
        <v>401</v>
      </c>
      <c r="D150" s="137">
        <v>0</v>
      </c>
      <c r="E150" s="144">
        <v>0</v>
      </c>
      <c r="F150" s="137">
        <v>0</v>
      </c>
      <c r="G150" s="139">
        <v>0</v>
      </c>
    </row>
    <row r="151" spans="1:7" s="145" customFormat="1" outlineLevel="2" x14ac:dyDescent="0.25">
      <c r="A151" s="10">
        <v>20</v>
      </c>
      <c r="B151" s="143" t="s">
        <v>119</v>
      </c>
      <c r="C151" s="143" t="s">
        <v>125</v>
      </c>
      <c r="D151" s="137">
        <v>0</v>
      </c>
      <c r="E151" s="144">
        <v>0</v>
      </c>
      <c r="F151" s="137">
        <v>0</v>
      </c>
      <c r="G151" s="139">
        <v>0</v>
      </c>
    </row>
    <row r="152" spans="1:7" s="145" customFormat="1" outlineLevel="2" x14ac:dyDescent="0.25">
      <c r="A152" s="10">
        <v>21</v>
      </c>
      <c r="B152" s="143" t="s">
        <v>119</v>
      </c>
      <c r="C152" s="143" t="s">
        <v>402</v>
      </c>
      <c r="D152" s="137">
        <v>0</v>
      </c>
      <c r="E152" s="144">
        <v>0</v>
      </c>
      <c r="F152" s="137">
        <v>0</v>
      </c>
      <c r="G152" s="139">
        <v>0</v>
      </c>
    </row>
    <row r="153" spans="1:7" s="145" customFormat="1" outlineLevel="2" x14ac:dyDescent="0.25">
      <c r="A153" s="10">
        <v>22</v>
      </c>
      <c r="B153" s="143" t="s">
        <v>119</v>
      </c>
      <c r="C153" s="143" t="s">
        <v>403</v>
      </c>
      <c r="D153" s="137">
        <v>0</v>
      </c>
      <c r="E153" s="144">
        <v>0</v>
      </c>
      <c r="F153" s="137">
        <v>0</v>
      </c>
      <c r="G153" s="139">
        <v>0</v>
      </c>
    </row>
    <row r="154" spans="1:7" s="145" customFormat="1" outlineLevel="2" x14ac:dyDescent="0.25">
      <c r="A154" s="10">
        <v>23</v>
      </c>
      <c r="B154" s="143" t="s">
        <v>119</v>
      </c>
      <c r="C154" s="143" t="s">
        <v>404</v>
      </c>
      <c r="D154" s="137">
        <v>0</v>
      </c>
      <c r="E154" s="144">
        <v>0</v>
      </c>
      <c r="F154" s="137">
        <v>0</v>
      </c>
      <c r="G154" s="139">
        <v>0</v>
      </c>
    </row>
    <row r="155" spans="1:7" s="145" customFormat="1" outlineLevel="2" x14ac:dyDescent="0.25">
      <c r="A155" s="10">
        <v>24</v>
      </c>
      <c r="B155" s="143" t="s">
        <v>119</v>
      </c>
      <c r="C155" s="143" t="s">
        <v>405</v>
      </c>
      <c r="D155" s="137">
        <v>0</v>
      </c>
      <c r="E155" s="144">
        <v>0</v>
      </c>
      <c r="F155" s="137">
        <v>0</v>
      </c>
      <c r="G155" s="139">
        <v>0</v>
      </c>
    </row>
    <row r="156" spans="1:7" s="145" customFormat="1" outlineLevel="2" x14ac:dyDescent="0.25">
      <c r="A156" s="10">
        <v>25</v>
      </c>
      <c r="B156" s="143" t="s">
        <v>119</v>
      </c>
      <c r="C156" s="143" t="s">
        <v>124</v>
      </c>
      <c r="D156" s="137">
        <v>0</v>
      </c>
      <c r="E156" s="144">
        <v>0</v>
      </c>
      <c r="F156" s="137">
        <v>0</v>
      </c>
      <c r="G156" s="139">
        <v>0</v>
      </c>
    </row>
    <row r="157" spans="1:7" s="145" customFormat="1" outlineLevel="2" x14ac:dyDescent="0.25">
      <c r="A157" s="10">
        <v>26</v>
      </c>
      <c r="B157" s="143" t="s">
        <v>119</v>
      </c>
      <c r="C157" s="143" t="s">
        <v>123</v>
      </c>
      <c r="D157" s="137">
        <v>0</v>
      </c>
      <c r="E157" s="144">
        <v>0</v>
      </c>
      <c r="F157" s="137">
        <v>0</v>
      </c>
      <c r="G157" s="139">
        <v>0</v>
      </c>
    </row>
    <row r="158" spans="1:7" s="145" customFormat="1" outlineLevel="2" x14ac:dyDescent="0.25">
      <c r="A158" s="10">
        <v>27</v>
      </c>
      <c r="B158" s="143" t="s">
        <v>119</v>
      </c>
      <c r="C158" s="143" t="s">
        <v>122</v>
      </c>
      <c r="D158" s="137">
        <v>0</v>
      </c>
      <c r="E158" s="144">
        <v>0</v>
      </c>
      <c r="F158" s="137">
        <v>0</v>
      </c>
      <c r="G158" s="139">
        <v>0</v>
      </c>
    </row>
    <row r="159" spans="1:7" s="145" customFormat="1" outlineLevel="2" x14ac:dyDescent="0.25">
      <c r="A159" s="10">
        <v>28</v>
      </c>
      <c r="B159" s="143" t="s">
        <v>119</v>
      </c>
      <c r="C159" s="143" t="s">
        <v>389</v>
      </c>
      <c r="D159" s="137">
        <v>0</v>
      </c>
      <c r="E159" s="144">
        <v>0</v>
      </c>
      <c r="F159" s="137">
        <v>0</v>
      </c>
      <c r="G159" s="139">
        <v>0</v>
      </c>
    </row>
    <row r="160" spans="1:7" s="145" customFormat="1" outlineLevel="2" x14ac:dyDescent="0.25">
      <c r="A160" s="10">
        <v>29</v>
      </c>
      <c r="B160" s="143" t="s">
        <v>119</v>
      </c>
      <c r="C160" s="143" t="s">
        <v>406</v>
      </c>
      <c r="D160" s="137">
        <v>0</v>
      </c>
      <c r="E160" s="144">
        <v>0</v>
      </c>
      <c r="F160" s="137">
        <v>0</v>
      </c>
      <c r="G160" s="139">
        <v>0</v>
      </c>
    </row>
    <row r="161" spans="1:7" s="145" customFormat="1" outlineLevel="2" x14ac:dyDescent="0.25">
      <c r="A161" s="10">
        <v>30</v>
      </c>
      <c r="B161" s="143" t="s">
        <v>119</v>
      </c>
      <c r="C161" s="143" t="s">
        <v>121</v>
      </c>
      <c r="D161" s="137">
        <v>0</v>
      </c>
      <c r="E161" s="144">
        <v>0</v>
      </c>
      <c r="F161" s="137">
        <v>0</v>
      </c>
      <c r="G161" s="139">
        <v>0</v>
      </c>
    </row>
    <row r="162" spans="1:7" s="145" customFormat="1" outlineLevel="2" x14ac:dyDescent="0.25">
      <c r="A162" s="10">
        <v>31</v>
      </c>
      <c r="B162" s="143" t="s">
        <v>119</v>
      </c>
      <c r="C162" s="143" t="s">
        <v>120</v>
      </c>
      <c r="D162" s="137">
        <v>0</v>
      </c>
      <c r="E162" s="144">
        <v>0</v>
      </c>
      <c r="F162" s="137">
        <v>0</v>
      </c>
      <c r="G162" s="139">
        <v>0</v>
      </c>
    </row>
    <row r="163" spans="1:7" s="145" customFormat="1" outlineLevel="2" x14ac:dyDescent="0.25">
      <c r="A163" s="10">
        <v>32</v>
      </c>
      <c r="B163" s="143" t="s">
        <v>119</v>
      </c>
      <c r="C163" s="143" t="s">
        <v>118</v>
      </c>
      <c r="D163" s="137">
        <v>0</v>
      </c>
      <c r="E163" s="144">
        <v>0</v>
      </c>
      <c r="F163" s="137">
        <v>0</v>
      </c>
      <c r="G163" s="139">
        <v>0</v>
      </c>
    </row>
    <row r="164" spans="1:7" s="146" customFormat="1" ht="20.25" customHeight="1" outlineLevel="1" x14ac:dyDescent="0.25">
      <c r="A164" s="12" t="s">
        <v>30</v>
      </c>
      <c r="B164" s="181" t="s">
        <v>117</v>
      </c>
      <c r="C164" s="181"/>
      <c r="D164" s="140">
        <v>124829.76000000001</v>
      </c>
      <c r="E164" s="141">
        <v>49848.268100000001</v>
      </c>
      <c r="F164" s="140">
        <v>954597.2300000001</v>
      </c>
      <c r="G164" s="142">
        <v>381199.31189999997</v>
      </c>
    </row>
    <row r="165" spans="1:7" s="145" customFormat="1" outlineLevel="2" x14ac:dyDescent="0.25">
      <c r="A165" s="10">
        <v>1</v>
      </c>
      <c r="B165" s="143" t="s">
        <v>113</v>
      </c>
      <c r="C165" s="143" t="s">
        <v>116</v>
      </c>
      <c r="D165" s="137">
        <v>0</v>
      </c>
      <c r="E165" s="144">
        <v>0</v>
      </c>
      <c r="F165" s="137">
        <v>0</v>
      </c>
      <c r="G165" s="139">
        <v>0</v>
      </c>
    </row>
    <row r="166" spans="1:7" s="145" customFormat="1" outlineLevel="2" x14ac:dyDescent="0.25">
      <c r="A166" s="10">
        <v>2</v>
      </c>
      <c r="B166" s="143" t="s">
        <v>113</v>
      </c>
      <c r="C166" s="143" t="s">
        <v>115</v>
      </c>
      <c r="D166" s="137">
        <v>0</v>
      </c>
      <c r="E166" s="144">
        <v>0</v>
      </c>
      <c r="F166" s="137">
        <v>0</v>
      </c>
      <c r="G166" s="139">
        <v>0</v>
      </c>
    </row>
    <row r="167" spans="1:7" s="145" customFormat="1" outlineLevel="2" x14ac:dyDescent="0.25">
      <c r="A167" s="10">
        <v>3</v>
      </c>
      <c r="B167" s="143" t="s">
        <v>113</v>
      </c>
      <c r="C167" s="143" t="s">
        <v>114</v>
      </c>
      <c r="D167" s="137">
        <v>0</v>
      </c>
      <c r="E167" s="144">
        <v>0</v>
      </c>
      <c r="F167" s="137">
        <v>0</v>
      </c>
      <c r="G167" s="139">
        <v>0</v>
      </c>
    </row>
    <row r="168" spans="1:7" s="145" customFormat="1" outlineLevel="2" x14ac:dyDescent="0.25">
      <c r="A168" s="10">
        <v>4</v>
      </c>
      <c r="B168" s="143" t="s">
        <v>113</v>
      </c>
      <c r="C168" s="143" t="s">
        <v>111</v>
      </c>
      <c r="D168" s="137">
        <v>0</v>
      </c>
      <c r="E168" s="144">
        <v>0</v>
      </c>
      <c r="F168" s="137">
        <v>0</v>
      </c>
      <c r="G168" s="139">
        <v>0</v>
      </c>
    </row>
    <row r="169" spans="1:7" s="145" customFormat="1" outlineLevel="2" x14ac:dyDescent="0.25">
      <c r="A169" s="10">
        <v>5</v>
      </c>
      <c r="B169" s="143" t="s">
        <v>113</v>
      </c>
      <c r="C169" s="143" t="s">
        <v>109</v>
      </c>
      <c r="D169" s="137">
        <v>29150.61</v>
      </c>
      <c r="E169" s="144">
        <v>11640.713100000001</v>
      </c>
      <c r="F169" s="137">
        <v>169003.66</v>
      </c>
      <c r="G169" s="139">
        <v>67488.231499999994</v>
      </c>
    </row>
    <row r="170" spans="1:7" s="145" customFormat="1" outlineLevel="2" x14ac:dyDescent="0.25">
      <c r="A170" s="10">
        <v>6</v>
      </c>
      <c r="B170" s="143" t="s">
        <v>113</v>
      </c>
      <c r="C170" s="143" t="s">
        <v>108</v>
      </c>
      <c r="D170" s="137">
        <v>24705.68</v>
      </c>
      <c r="E170" s="144">
        <v>9865.7191999999995</v>
      </c>
      <c r="F170" s="137">
        <v>549014.55000000005</v>
      </c>
      <c r="G170" s="139">
        <v>219237.9803</v>
      </c>
    </row>
    <row r="171" spans="1:7" s="145" customFormat="1" outlineLevel="2" x14ac:dyDescent="0.25">
      <c r="A171" s="10">
        <v>7</v>
      </c>
      <c r="B171" s="143" t="s">
        <v>113</v>
      </c>
      <c r="C171" s="143" t="s">
        <v>106</v>
      </c>
      <c r="D171" s="137">
        <v>70973.47</v>
      </c>
      <c r="E171" s="144">
        <v>28341.835800000001</v>
      </c>
      <c r="F171" s="137">
        <v>236579.02</v>
      </c>
      <c r="G171" s="139">
        <v>94473.100099999996</v>
      </c>
    </row>
    <row r="172" spans="1:7" s="146" customFormat="1" ht="14.25" outlineLevel="1" x14ac:dyDescent="0.25">
      <c r="A172" s="12" t="s">
        <v>24</v>
      </c>
      <c r="B172" s="181" t="s">
        <v>112</v>
      </c>
      <c r="C172" s="181"/>
      <c r="D172" s="140">
        <v>432022.97</v>
      </c>
      <c r="E172" s="141">
        <v>170687.18729999999</v>
      </c>
      <c r="F172" s="140">
        <v>1630220</v>
      </c>
      <c r="G172" s="142">
        <v>646233.55780000007</v>
      </c>
    </row>
    <row r="173" spans="1:7" s="145" customFormat="1" outlineLevel="2" x14ac:dyDescent="0.25">
      <c r="A173" s="10">
        <v>1</v>
      </c>
      <c r="B173" s="143" t="s">
        <v>107</v>
      </c>
      <c r="C173" s="143" t="s">
        <v>111</v>
      </c>
      <c r="D173" s="137">
        <v>0</v>
      </c>
      <c r="E173" s="144">
        <v>0</v>
      </c>
      <c r="F173" s="137">
        <v>0</v>
      </c>
      <c r="G173" s="139">
        <v>0</v>
      </c>
    </row>
    <row r="174" spans="1:7" s="145" customFormat="1" outlineLevel="2" x14ac:dyDescent="0.25">
      <c r="A174" s="10">
        <v>2</v>
      </c>
      <c r="B174" s="143" t="s">
        <v>107</v>
      </c>
      <c r="C174" s="143" t="s">
        <v>110</v>
      </c>
      <c r="D174" s="137">
        <v>26668.400000000001</v>
      </c>
      <c r="E174" s="144">
        <v>10627.090700000001</v>
      </c>
      <c r="F174" s="137">
        <v>333330</v>
      </c>
      <c r="G174" s="139">
        <v>132828.67170000001</v>
      </c>
    </row>
    <row r="175" spans="1:7" s="145" customFormat="1" outlineLevel="2" x14ac:dyDescent="0.25">
      <c r="A175" s="10">
        <v>3</v>
      </c>
      <c r="B175" s="143" t="s">
        <v>107</v>
      </c>
      <c r="C175" s="143" t="s">
        <v>109</v>
      </c>
      <c r="D175" s="137">
        <v>78427.66</v>
      </c>
      <c r="E175" s="144">
        <v>31352.241399999999</v>
      </c>
      <c r="F175" s="137">
        <v>466600</v>
      </c>
      <c r="G175" s="139">
        <v>186528.016</v>
      </c>
    </row>
    <row r="176" spans="1:7" s="145" customFormat="1" outlineLevel="2" x14ac:dyDescent="0.25">
      <c r="A176" s="10">
        <v>4</v>
      </c>
      <c r="B176" s="143" t="s">
        <v>107</v>
      </c>
      <c r="C176" s="143" t="s">
        <v>108</v>
      </c>
      <c r="D176" s="137">
        <v>0</v>
      </c>
      <c r="E176" s="144">
        <v>0</v>
      </c>
      <c r="F176" s="137">
        <v>0</v>
      </c>
      <c r="G176" s="139">
        <v>0</v>
      </c>
    </row>
    <row r="177" spans="1:7" s="145" customFormat="1" outlineLevel="2" x14ac:dyDescent="0.25">
      <c r="A177" s="10">
        <v>5</v>
      </c>
      <c r="B177" s="143" t="s">
        <v>107</v>
      </c>
      <c r="C177" s="143" t="s">
        <v>106</v>
      </c>
      <c r="D177" s="137">
        <v>326926.90999999997</v>
      </c>
      <c r="E177" s="144">
        <v>128707.85520000001</v>
      </c>
      <c r="F177" s="137">
        <v>830290</v>
      </c>
      <c r="G177" s="139">
        <v>326876.8701</v>
      </c>
    </row>
    <row r="178" spans="1:7" s="145" customFormat="1" outlineLevel="2" x14ac:dyDescent="0.25">
      <c r="A178" s="10">
        <v>6</v>
      </c>
      <c r="B178" s="143" t="s">
        <v>107</v>
      </c>
      <c r="C178" s="143" t="s">
        <v>390</v>
      </c>
      <c r="D178" s="137">
        <v>0</v>
      </c>
      <c r="E178" s="144">
        <v>0</v>
      </c>
      <c r="F178" s="137">
        <v>0</v>
      </c>
      <c r="G178" s="139">
        <v>0</v>
      </c>
    </row>
    <row r="179" spans="1:7" s="145" customFormat="1" ht="17.25" customHeight="1" outlineLevel="2" x14ac:dyDescent="0.25">
      <c r="A179" s="10">
        <v>7</v>
      </c>
      <c r="B179" s="143" t="s">
        <v>107</v>
      </c>
      <c r="C179" s="143" t="s">
        <v>407</v>
      </c>
      <c r="D179" s="137">
        <v>0</v>
      </c>
      <c r="E179" s="144">
        <v>0</v>
      </c>
      <c r="F179" s="137">
        <v>0</v>
      </c>
      <c r="G179" s="139">
        <v>0</v>
      </c>
    </row>
    <row r="180" spans="1:7" s="146" customFormat="1" ht="23.25" customHeight="1" outlineLevel="1" x14ac:dyDescent="0.25">
      <c r="A180" s="12" t="s">
        <v>20</v>
      </c>
      <c r="B180" s="181" t="s">
        <v>105</v>
      </c>
      <c r="C180" s="181"/>
      <c r="D180" s="140">
        <v>6986258.96</v>
      </c>
      <c r="E180" s="141">
        <v>2777403.4342</v>
      </c>
      <c r="F180" s="140">
        <v>6583797.4900000002</v>
      </c>
      <c r="G180" s="142">
        <v>2614701.6185000003</v>
      </c>
    </row>
    <row r="181" spans="1:7" s="145" customFormat="1" outlineLevel="2" x14ac:dyDescent="0.25">
      <c r="A181" s="10">
        <v>1</v>
      </c>
      <c r="B181" s="143" t="s">
        <v>93</v>
      </c>
      <c r="C181" s="143" t="s">
        <v>104</v>
      </c>
      <c r="D181" s="137">
        <v>239146.36</v>
      </c>
      <c r="E181" s="144">
        <v>95498.315900000001</v>
      </c>
      <c r="F181" s="137">
        <v>543324.12</v>
      </c>
      <c r="G181" s="139">
        <v>216965.6208</v>
      </c>
    </row>
    <row r="182" spans="1:7" s="145" customFormat="1" outlineLevel="2" x14ac:dyDescent="0.25">
      <c r="A182" s="10">
        <v>2</v>
      </c>
      <c r="B182" s="143" t="s">
        <v>93</v>
      </c>
      <c r="C182" s="143" t="s">
        <v>103</v>
      </c>
      <c r="D182" s="137">
        <v>283072.78000000003</v>
      </c>
      <c r="E182" s="144">
        <v>113039.4532</v>
      </c>
      <c r="F182" s="137">
        <v>643120.84</v>
      </c>
      <c r="G182" s="139">
        <v>256817.44500000001</v>
      </c>
    </row>
    <row r="183" spans="1:7" s="145" customFormat="1" outlineLevel="2" x14ac:dyDescent="0.25">
      <c r="A183" s="10">
        <v>3</v>
      </c>
      <c r="B183" s="143" t="s">
        <v>93</v>
      </c>
      <c r="C183" s="143" t="s">
        <v>102</v>
      </c>
      <c r="D183" s="137">
        <v>129496.96000000001</v>
      </c>
      <c r="E183" s="144">
        <v>51712.021000000001</v>
      </c>
      <c r="F183" s="137">
        <v>294208.09999999998</v>
      </c>
      <c r="G183" s="139">
        <v>117486.12059999999</v>
      </c>
    </row>
    <row r="184" spans="1:7" s="145" customFormat="1" outlineLevel="2" x14ac:dyDescent="0.25">
      <c r="A184" s="10">
        <v>4</v>
      </c>
      <c r="B184" s="143" t="s">
        <v>93</v>
      </c>
      <c r="C184" s="143" t="s">
        <v>101</v>
      </c>
      <c r="D184" s="137">
        <v>329991.73</v>
      </c>
      <c r="E184" s="144">
        <v>130449.03079999999</v>
      </c>
      <c r="F184" s="137">
        <v>1211822.3700000001</v>
      </c>
      <c r="G184" s="139">
        <v>479045.50109999999</v>
      </c>
    </row>
    <row r="185" spans="1:7" s="145" customFormat="1" outlineLevel="2" x14ac:dyDescent="0.25">
      <c r="A185" s="10">
        <v>5</v>
      </c>
      <c r="B185" s="143" t="s">
        <v>93</v>
      </c>
      <c r="C185" s="143" t="s">
        <v>100</v>
      </c>
      <c r="D185" s="137">
        <v>248644.59</v>
      </c>
      <c r="E185" s="144">
        <v>98291.692899999995</v>
      </c>
      <c r="F185" s="137">
        <v>882040.5</v>
      </c>
      <c r="G185" s="139">
        <v>348679.4301</v>
      </c>
    </row>
    <row r="186" spans="1:7" s="145" customFormat="1" ht="19.5" customHeight="1" outlineLevel="2" x14ac:dyDescent="0.25">
      <c r="A186" s="10">
        <v>6</v>
      </c>
      <c r="B186" s="143" t="s">
        <v>93</v>
      </c>
      <c r="C186" s="143" t="s">
        <v>99</v>
      </c>
      <c r="D186" s="137">
        <v>498174.47</v>
      </c>
      <c r="E186" s="144">
        <v>196126.30710000001</v>
      </c>
      <c r="F186" s="137">
        <v>1037943.35</v>
      </c>
      <c r="G186" s="139">
        <v>408627.91749999998</v>
      </c>
    </row>
    <row r="187" spans="1:7" s="5" customFormat="1" ht="19.5" customHeight="1" outlineLevel="2" x14ac:dyDescent="0.25">
      <c r="A187" s="10">
        <v>7</v>
      </c>
      <c r="B187" s="143" t="s">
        <v>87</v>
      </c>
      <c r="C187" s="143" t="s">
        <v>98</v>
      </c>
      <c r="D187" s="137">
        <v>0</v>
      </c>
      <c r="E187" s="144">
        <v>0</v>
      </c>
      <c r="F187" s="137">
        <v>0</v>
      </c>
      <c r="G187" s="139">
        <v>0</v>
      </c>
    </row>
    <row r="188" spans="1:7" s="5" customFormat="1" ht="27" outlineLevel="2" x14ac:dyDescent="0.25">
      <c r="A188" s="10">
        <v>8</v>
      </c>
      <c r="B188" s="143" t="s">
        <v>93</v>
      </c>
      <c r="C188" s="143" t="s">
        <v>97</v>
      </c>
      <c r="D188" s="137">
        <v>339257.67</v>
      </c>
      <c r="E188" s="144">
        <v>135621.64619999999</v>
      </c>
      <c r="F188" s="137">
        <v>731221.76</v>
      </c>
      <c r="G188" s="139">
        <v>292313.2108</v>
      </c>
    </row>
    <row r="189" spans="1:7" s="5" customFormat="1" outlineLevel="2" x14ac:dyDescent="0.25">
      <c r="A189" s="10">
        <v>9</v>
      </c>
      <c r="B189" s="143" t="s">
        <v>93</v>
      </c>
      <c r="C189" s="143" t="s">
        <v>96</v>
      </c>
      <c r="D189" s="137">
        <v>318121.62</v>
      </c>
      <c r="E189" s="144">
        <v>127035.5065</v>
      </c>
      <c r="F189" s="137">
        <v>705200.46</v>
      </c>
      <c r="G189" s="139">
        <v>281607.6997</v>
      </c>
    </row>
    <row r="190" spans="1:7" s="5" customFormat="1" outlineLevel="2" x14ac:dyDescent="0.25">
      <c r="A190" s="10">
        <v>10</v>
      </c>
      <c r="B190" s="143" t="s">
        <v>93</v>
      </c>
      <c r="C190" s="143" t="s">
        <v>95</v>
      </c>
      <c r="D190" s="137">
        <v>147483.99</v>
      </c>
      <c r="E190" s="144">
        <v>58770.895199999999</v>
      </c>
      <c r="F190" s="137">
        <v>534915.99</v>
      </c>
      <c r="G190" s="139">
        <v>213158.67290000001</v>
      </c>
    </row>
    <row r="191" spans="1:7" s="5" customFormat="1" ht="27" outlineLevel="2" x14ac:dyDescent="0.25">
      <c r="A191" s="10">
        <v>11</v>
      </c>
      <c r="B191" s="143" t="s">
        <v>87</v>
      </c>
      <c r="C191" s="143" t="s">
        <v>315</v>
      </c>
      <c r="D191" s="137">
        <v>0</v>
      </c>
      <c r="E191" s="144">
        <v>0</v>
      </c>
      <c r="F191" s="137">
        <v>0</v>
      </c>
      <c r="G191" s="139">
        <v>0</v>
      </c>
    </row>
    <row r="192" spans="1:7" s="5" customFormat="1" outlineLevel="2" x14ac:dyDescent="0.25">
      <c r="A192" s="10">
        <v>12</v>
      </c>
      <c r="B192" s="143" t="s">
        <v>93</v>
      </c>
      <c r="C192" s="143" t="s">
        <v>320</v>
      </c>
      <c r="D192" s="137">
        <v>0</v>
      </c>
      <c r="E192" s="144">
        <v>0</v>
      </c>
      <c r="F192" s="137">
        <v>0</v>
      </c>
      <c r="G192" s="139">
        <v>0</v>
      </c>
    </row>
    <row r="193" spans="1:7" s="5" customFormat="1" outlineLevel="2" x14ac:dyDescent="0.25">
      <c r="A193" s="10">
        <v>13</v>
      </c>
      <c r="B193" s="143" t="s">
        <v>93</v>
      </c>
      <c r="C193" s="143" t="s">
        <v>94</v>
      </c>
      <c r="D193" s="137">
        <v>0</v>
      </c>
      <c r="E193" s="144">
        <v>0</v>
      </c>
      <c r="F193" s="137">
        <v>0</v>
      </c>
      <c r="G193" s="139">
        <v>0</v>
      </c>
    </row>
    <row r="194" spans="1:7" s="5" customFormat="1" ht="19.5" customHeight="1" outlineLevel="2" x14ac:dyDescent="0.25">
      <c r="A194" s="10">
        <v>14</v>
      </c>
      <c r="B194" s="143" t="s">
        <v>93</v>
      </c>
      <c r="C194" s="143" t="s">
        <v>321</v>
      </c>
      <c r="D194" s="137">
        <v>0</v>
      </c>
      <c r="E194" s="144">
        <v>0</v>
      </c>
      <c r="F194" s="137">
        <v>0</v>
      </c>
      <c r="G194" s="139">
        <v>0</v>
      </c>
    </row>
    <row r="195" spans="1:7" s="5" customFormat="1" ht="27" outlineLevel="2" x14ac:dyDescent="0.25">
      <c r="A195" s="10">
        <v>15</v>
      </c>
      <c r="B195" s="143" t="s">
        <v>87</v>
      </c>
      <c r="C195" s="143" t="s">
        <v>92</v>
      </c>
      <c r="D195" s="137">
        <v>0</v>
      </c>
      <c r="E195" s="144">
        <v>0</v>
      </c>
      <c r="F195" s="137">
        <v>0</v>
      </c>
      <c r="G195" s="139">
        <v>0</v>
      </c>
    </row>
    <row r="196" spans="1:7" s="5" customFormat="1" ht="27" outlineLevel="2" x14ac:dyDescent="0.25">
      <c r="A196" s="10">
        <v>16</v>
      </c>
      <c r="B196" s="143" t="s">
        <v>87</v>
      </c>
      <c r="C196" s="143" t="s">
        <v>391</v>
      </c>
      <c r="D196" s="137">
        <v>0</v>
      </c>
      <c r="E196" s="144">
        <v>0</v>
      </c>
      <c r="F196" s="137">
        <v>0</v>
      </c>
      <c r="G196" s="139">
        <v>0</v>
      </c>
    </row>
    <row r="197" spans="1:7" s="5" customFormat="1" outlineLevel="2" x14ac:dyDescent="0.25">
      <c r="A197" s="10">
        <v>17</v>
      </c>
      <c r="B197" s="143" t="s">
        <v>87</v>
      </c>
      <c r="C197" s="143" t="s">
        <v>91</v>
      </c>
      <c r="D197" s="137">
        <v>0</v>
      </c>
      <c r="E197" s="144">
        <v>0</v>
      </c>
      <c r="F197" s="137">
        <v>0</v>
      </c>
      <c r="G197" s="139">
        <v>0</v>
      </c>
    </row>
    <row r="198" spans="1:7" s="5" customFormat="1" outlineLevel="2" x14ac:dyDescent="0.25">
      <c r="A198" s="10">
        <v>18</v>
      </c>
      <c r="B198" s="143" t="s">
        <v>87</v>
      </c>
      <c r="C198" s="143" t="s">
        <v>90</v>
      </c>
      <c r="D198" s="137">
        <v>0</v>
      </c>
      <c r="E198" s="144">
        <v>0</v>
      </c>
      <c r="F198" s="137">
        <v>0</v>
      </c>
      <c r="G198" s="139">
        <v>0</v>
      </c>
    </row>
    <row r="199" spans="1:7" s="5" customFormat="1" outlineLevel="2" x14ac:dyDescent="0.25">
      <c r="A199" s="10">
        <v>19</v>
      </c>
      <c r="B199" s="143" t="s">
        <v>87</v>
      </c>
      <c r="C199" s="143" t="s">
        <v>89</v>
      </c>
      <c r="D199" s="137">
        <v>0</v>
      </c>
      <c r="E199" s="144">
        <v>0</v>
      </c>
      <c r="F199" s="137">
        <v>0</v>
      </c>
      <c r="G199" s="139">
        <v>0</v>
      </c>
    </row>
    <row r="200" spans="1:7" s="5" customFormat="1" outlineLevel="2" x14ac:dyDescent="0.25">
      <c r="A200" s="10">
        <v>20</v>
      </c>
      <c r="B200" s="143" t="s">
        <v>87</v>
      </c>
      <c r="C200" s="143" t="s">
        <v>88</v>
      </c>
      <c r="D200" s="137">
        <v>0</v>
      </c>
      <c r="E200" s="144">
        <v>0</v>
      </c>
      <c r="F200" s="137">
        <v>0</v>
      </c>
      <c r="G200" s="139">
        <v>0</v>
      </c>
    </row>
    <row r="201" spans="1:7" s="5" customFormat="1" outlineLevel="2" x14ac:dyDescent="0.25">
      <c r="A201" s="10">
        <v>21</v>
      </c>
      <c r="B201" s="143" t="s">
        <v>87</v>
      </c>
      <c r="C201" s="143" t="s">
        <v>86</v>
      </c>
      <c r="D201" s="137">
        <v>0</v>
      </c>
      <c r="E201" s="144">
        <v>0</v>
      </c>
      <c r="F201" s="137">
        <v>0</v>
      </c>
      <c r="G201" s="139">
        <v>0</v>
      </c>
    </row>
    <row r="202" spans="1:7" s="5" customFormat="1" ht="27" outlineLevel="2" x14ac:dyDescent="0.25">
      <c r="A202" s="10">
        <v>22</v>
      </c>
      <c r="B202" s="143" t="s">
        <v>87</v>
      </c>
      <c r="C202" s="143" t="s">
        <v>392</v>
      </c>
      <c r="D202" s="137">
        <v>2986388.46</v>
      </c>
      <c r="E202" s="144">
        <v>1190045.9373999999</v>
      </c>
      <c r="F202" s="137">
        <v>0</v>
      </c>
      <c r="G202" s="139">
        <v>0</v>
      </c>
    </row>
    <row r="203" spans="1:7" s="5" customFormat="1" ht="20.25" customHeight="1" outlineLevel="2" x14ac:dyDescent="0.25">
      <c r="A203" s="10">
        <v>23</v>
      </c>
      <c r="B203" s="143" t="s">
        <v>87</v>
      </c>
      <c r="C203" s="143" t="s">
        <v>408</v>
      </c>
      <c r="D203" s="137">
        <v>559680.67000000004</v>
      </c>
      <c r="E203" s="144">
        <v>222629.7781</v>
      </c>
      <c r="F203" s="137">
        <v>0</v>
      </c>
      <c r="G203" s="139">
        <v>0</v>
      </c>
    </row>
    <row r="204" spans="1:7" s="5" customFormat="1" ht="27" outlineLevel="2" x14ac:dyDescent="0.25">
      <c r="A204" s="10">
        <v>24</v>
      </c>
      <c r="B204" s="143" t="s">
        <v>87</v>
      </c>
      <c r="C204" s="143" t="s">
        <v>409</v>
      </c>
      <c r="D204" s="137">
        <v>87345.45</v>
      </c>
      <c r="E204" s="144">
        <v>34744.271399999998</v>
      </c>
      <c r="F204" s="137">
        <v>0</v>
      </c>
      <c r="G204" s="139">
        <v>0</v>
      </c>
    </row>
    <row r="205" spans="1:7" s="5" customFormat="1" ht="27" outlineLevel="2" x14ac:dyDescent="0.25">
      <c r="A205" s="10">
        <v>25</v>
      </c>
      <c r="B205" s="143" t="s">
        <v>87</v>
      </c>
      <c r="C205" s="143" t="s">
        <v>410</v>
      </c>
      <c r="D205" s="137">
        <v>819454.21</v>
      </c>
      <c r="E205" s="144">
        <v>323438.5785</v>
      </c>
      <c r="F205" s="137">
        <v>0</v>
      </c>
      <c r="G205" s="139">
        <v>0</v>
      </c>
    </row>
    <row r="206" spans="1:7" s="11" customFormat="1" ht="19.5" customHeight="1" outlineLevel="1" x14ac:dyDescent="0.25">
      <c r="A206" s="12" t="s">
        <v>85</v>
      </c>
      <c r="B206" s="181" t="s">
        <v>84</v>
      </c>
      <c r="C206" s="181"/>
      <c r="D206" s="140">
        <v>1565382.5499999998</v>
      </c>
      <c r="E206" s="141">
        <v>620799.41249999998</v>
      </c>
      <c r="F206" s="140">
        <v>38024352.769999996</v>
      </c>
      <c r="G206" s="142">
        <v>15034234.452500001</v>
      </c>
    </row>
    <row r="207" spans="1:7" s="5" customFormat="1" ht="20.25" customHeight="1" outlineLevel="2" x14ac:dyDescent="0.25">
      <c r="A207" s="10">
        <v>1</v>
      </c>
      <c r="B207" s="143" t="s">
        <v>83</v>
      </c>
      <c r="C207" s="143" t="s">
        <v>82</v>
      </c>
      <c r="D207" s="137">
        <v>909620.34</v>
      </c>
      <c r="E207" s="144">
        <v>360737.23499999999</v>
      </c>
      <c r="F207" s="137">
        <v>38024352.769999996</v>
      </c>
      <c r="G207" s="139">
        <v>15034234.452500001</v>
      </c>
    </row>
    <row r="208" spans="1:7" s="5" customFormat="1" ht="20.25" customHeight="1" outlineLevel="2" x14ac:dyDescent="0.25">
      <c r="A208" s="10">
        <v>2</v>
      </c>
      <c r="B208" s="143" t="s">
        <v>83</v>
      </c>
      <c r="C208" s="143" t="s">
        <v>82</v>
      </c>
      <c r="D208" s="137">
        <v>655762.21</v>
      </c>
      <c r="E208" s="144">
        <v>260062.17749999999</v>
      </c>
      <c r="F208" s="137">
        <v>0</v>
      </c>
      <c r="G208" s="139">
        <v>0</v>
      </c>
    </row>
    <row r="209" spans="1:7" s="11" customFormat="1" ht="21.75" customHeight="1" outlineLevel="1" x14ac:dyDescent="0.25">
      <c r="A209" s="12" t="s">
        <v>81</v>
      </c>
      <c r="B209" s="181" t="s">
        <v>80</v>
      </c>
      <c r="C209" s="181"/>
      <c r="D209" s="140">
        <v>0</v>
      </c>
      <c r="E209" s="141">
        <v>0</v>
      </c>
      <c r="F209" s="140">
        <v>0</v>
      </c>
      <c r="G209" s="142">
        <v>0</v>
      </c>
    </row>
    <row r="210" spans="1:7" s="5" customFormat="1" ht="15.75" customHeight="1" outlineLevel="2" x14ac:dyDescent="0.25">
      <c r="A210" s="10">
        <v>1</v>
      </c>
      <c r="B210" s="143" t="s">
        <v>78</v>
      </c>
      <c r="C210" s="143" t="s">
        <v>79</v>
      </c>
      <c r="D210" s="137">
        <v>0</v>
      </c>
      <c r="E210" s="144">
        <v>0</v>
      </c>
      <c r="F210" s="137">
        <v>0</v>
      </c>
      <c r="G210" s="139">
        <v>0</v>
      </c>
    </row>
    <row r="211" spans="1:7" s="5" customFormat="1" ht="15.75" customHeight="1" outlineLevel="2" x14ac:dyDescent="0.25">
      <c r="A211" s="10">
        <v>2</v>
      </c>
      <c r="B211" s="143" t="s">
        <v>78</v>
      </c>
      <c r="C211" s="143" t="s">
        <v>77</v>
      </c>
      <c r="D211" s="137">
        <v>0</v>
      </c>
      <c r="E211" s="144">
        <v>0</v>
      </c>
      <c r="F211" s="137">
        <v>0</v>
      </c>
      <c r="G211" s="139">
        <v>0</v>
      </c>
    </row>
    <row r="212" spans="1:7" s="11" customFormat="1" ht="30" customHeight="1" outlineLevel="1" x14ac:dyDescent="0.25">
      <c r="A212" s="12" t="s">
        <v>76</v>
      </c>
      <c r="B212" s="181" t="s">
        <v>75</v>
      </c>
      <c r="C212" s="181"/>
      <c r="D212" s="140">
        <v>1000000</v>
      </c>
      <c r="E212" s="141">
        <v>398400</v>
      </c>
      <c r="F212" s="140">
        <v>0</v>
      </c>
      <c r="G212" s="142">
        <v>0</v>
      </c>
    </row>
    <row r="213" spans="1:7" s="5" customFormat="1" ht="18" customHeight="1" outlineLevel="2" x14ac:dyDescent="0.25">
      <c r="A213" s="10">
        <v>1</v>
      </c>
      <c r="B213" s="143" t="s">
        <v>72</v>
      </c>
      <c r="C213" s="143" t="s">
        <v>74</v>
      </c>
      <c r="D213" s="137">
        <v>0</v>
      </c>
      <c r="E213" s="144">
        <v>0</v>
      </c>
      <c r="F213" s="137">
        <v>0</v>
      </c>
      <c r="G213" s="139">
        <v>0</v>
      </c>
    </row>
    <row r="214" spans="1:7" s="5" customFormat="1" ht="18" customHeight="1" outlineLevel="2" x14ac:dyDescent="0.25">
      <c r="A214" s="10">
        <v>2</v>
      </c>
      <c r="B214" s="143" t="s">
        <v>72</v>
      </c>
      <c r="C214" s="143" t="s">
        <v>73</v>
      </c>
      <c r="D214" s="137">
        <v>0</v>
      </c>
      <c r="E214" s="144">
        <v>0</v>
      </c>
      <c r="F214" s="137">
        <v>0</v>
      </c>
      <c r="G214" s="139">
        <v>0</v>
      </c>
    </row>
    <row r="215" spans="1:7" s="5" customFormat="1" ht="18" customHeight="1" outlineLevel="2" x14ac:dyDescent="0.25">
      <c r="A215" s="10">
        <v>3</v>
      </c>
      <c r="B215" s="143" t="s">
        <v>72</v>
      </c>
      <c r="C215" s="143" t="s">
        <v>71</v>
      </c>
      <c r="D215" s="137">
        <v>0</v>
      </c>
      <c r="E215" s="144">
        <v>0</v>
      </c>
      <c r="F215" s="137">
        <v>0</v>
      </c>
      <c r="G215" s="139">
        <v>0</v>
      </c>
    </row>
    <row r="216" spans="1:7" s="5" customFormat="1" ht="18" customHeight="1" outlineLevel="2" x14ac:dyDescent="0.25">
      <c r="A216" s="10">
        <v>4</v>
      </c>
      <c r="B216" s="143" t="s">
        <v>72</v>
      </c>
      <c r="C216" s="143" t="s">
        <v>411</v>
      </c>
      <c r="D216" s="137">
        <v>1000000</v>
      </c>
      <c r="E216" s="144">
        <v>398400</v>
      </c>
      <c r="F216" s="137">
        <v>0</v>
      </c>
      <c r="G216" s="139">
        <v>0</v>
      </c>
    </row>
    <row r="217" spans="1:7" s="8" customFormat="1" ht="14.25" x14ac:dyDescent="0.25">
      <c r="A217" s="153"/>
      <c r="B217" s="175" t="s">
        <v>70</v>
      </c>
      <c r="C217" s="175"/>
      <c r="D217" s="154">
        <v>3791311.2500000005</v>
      </c>
      <c r="E217" s="155">
        <v>1523466.9339000001</v>
      </c>
      <c r="F217" s="154">
        <v>28534435.43</v>
      </c>
      <c r="G217" s="156">
        <v>11535884.153899999</v>
      </c>
    </row>
    <row r="218" spans="1:7" s="5" customFormat="1" outlineLevel="1" x14ac:dyDescent="0.25">
      <c r="A218" s="10"/>
      <c r="B218" s="176" t="s">
        <v>15</v>
      </c>
      <c r="C218" s="176"/>
      <c r="D218" s="137"/>
      <c r="E218" s="138"/>
      <c r="F218" s="137"/>
      <c r="G218" s="139"/>
    </row>
    <row r="219" spans="1:7" s="11" customFormat="1" ht="21" customHeight="1" outlineLevel="1" x14ac:dyDescent="0.25">
      <c r="A219" s="12" t="s">
        <v>14</v>
      </c>
      <c r="B219" s="185" t="s">
        <v>69</v>
      </c>
      <c r="C219" s="185"/>
      <c r="D219" s="140">
        <v>100607.54</v>
      </c>
      <c r="E219" s="141">
        <v>39614.217299999997</v>
      </c>
      <c r="F219" s="140">
        <v>4078144.13</v>
      </c>
      <c r="G219" s="142">
        <v>1605769.2523000001</v>
      </c>
    </row>
    <row r="220" spans="1:7" s="5" customFormat="1" ht="27" outlineLevel="2" x14ac:dyDescent="0.25">
      <c r="A220" s="10">
        <v>1</v>
      </c>
      <c r="B220" s="143" t="s">
        <v>47</v>
      </c>
      <c r="C220" s="143" t="s">
        <v>68</v>
      </c>
      <c r="D220" s="137">
        <v>0</v>
      </c>
      <c r="E220" s="144">
        <v>0</v>
      </c>
      <c r="F220" s="137">
        <v>0</v>
      </c>
      <c r="G220" s="139">
        <v>0</v>
      </c>
    </row>
    <row r="221" spans="1:7" s="5" customFormat="1" ht="27" outlineLevel="2" x14ac:dyDescent="0.25">
      <c r="A221" s="10">
        <v>2</v>
      </c>
      <c r="B221" s="143" t="s">
        <v>47</v>
      </c>
      <c r="C221" s="143" t="s">
        <v>67</v>
      </c>
      <c r="D221" s="137">
        <v>0</v>
      </c>
      <c r="E221" s="144">
        <v>0</v>
      </c>
      <c r="F221" s="137">
        <v>0</v>
      </c>
      <c r="G221" s="139">
        <v>0</v>
      </c>
    </row>
    <row r="222" spans="1:7" s="5" customFormat="1" outlineLevel="2" x14ac:dyDescent="0.25">
      <c r="A222" s="10">
        <v>3</v>
      </c>
      <c r="B222" s="143" t="s">
        <v>47</v>
      </c>
      <c r="C222" s="143" t="s">
        <v>66</v>
      </c>
      <c r="D222" s="137">
        <v>0</v>
      </c>
      <c r="E222" s="144">
        <v>0</v>
      </c>
      <c r="F222" s="137">
        <v>0</v>
      </c>
      <c r="G222" s="139">
        <v>0</v>
      </c>
    </row>
    <row r="223" spans="1:7" s="5" customFormat="1" outlineLevel="2" x14ac:dyDescent="0.25">
      <c r="A223" s="10">
        <v>4</v>
      </c>
      <c r="B223" s="143" t="s">
        <v>47</v>
      </c>
      <c r="C223" s="143" t="s">
        <v>65</v>
      </c>
      <c r="D223" s="137">
        <v>0</v>
      </c>
      <c r="E223" s="144">
        <v>0</v>
      </c>
      <c r="F223" s="137">
        <v>0</v>
      </c>
      <c r="G223" s="139">
        <v>0</v>
      </c>
    </row>
    <row r="224" spans="1:7" s="5" customFormat="1" ht="27" outlineLevel="2" x14ac:dyDescent="0.25">
      <c r="A224" s="10">
        <v>5</v>
      </c>
      <c r="B224" s="143" t="s">
        <v>47</v>
      </c>
      <c r="C224" s="143" t="s">
        <v>64</v>
      </c>
      <c r="D224" s="137">
        <v>0</v>
      </c>
      <c r="E224" s="144">
        <v>0</v>
      </c>
      <c r="F224" s="137">
        <v>0</v>
      </c>
      <c r="G224" s="139">
        <v>0</v>
      </c>
    </row>
    <row r="225" spans="1:7" s="5" customFormat="1" ht="27" outlineLevel="2" x14ac:dyDescent="0.25">
      <c r="A225" s="10">
        <v>6</v>
      </c>
      <c r="B225" s="143" t="s">
        <v>47</v>
      </c>
      <c r="C225" s="143" t="s">
        <v>63</v>
      </c>
      <c r="D225" s="137">
        <v>0</v>
      </c>
      <c r="E225" s="144">
        <v>0</v>
      </c>
      <c r="F225" s="137">
        <v>0</v>
      </c>
      <c r="G225" s="139">
        <v>0</v>
      </c>
    </row>
    <row r="226" spans="1:7" s="5" customFormat="1" ht="27" outlineLevel="2" x14ac:dyDescent="0.25">
      <c r="A226" s="10">
        <v>7</v>
      </c>
      <c r="B226" s="143" t="s">
        <v>47</v>
      </c>
      <c r="C226" s="143" t="s">
        <v>62</v>
      </c>
      <c r="D226" s="137">
        <v>0</v>
      </c>
      <c r="E226" s="144">
        <v>0</v>
      </c>
      <c r="F226" s="137">
        <v>0</v>
      </c>
      <c r="G226" s="139">
        <v>0</v>
      </c>
    </row>
    <row r="227" spans="1:7" s="5" customFormat="1" ht="27" outlineLevel="2" x14ac:dyDescent="0.25">
      <c r="A227" s="10">
        <v>8</v>
      </c>
      <c r="B227" s="143" t="s">
        <v>47</v>
      </c>
      <c r="C227" s="143" t="s">
        <v>61</v>
      </c>
      <c r="D227" s="137">
        <v>0</v>
      </c>
      <c r="E227" s="144">
        <v>0</v>
      </c>
      <c r="F227" s="137">
        <v>0</v>
      </c>
      <c r="G227" s="139">
        <v>0</v>
      </c>
    </row>
    <row r="228" spans="1:7" s="5" customFormat="1" ht="27" outlineLevel="2" x14ac:dyDescent="0.25">
      <c r="A228" s="10">
        <v>9</v>
      </c>
      <c r="B228" s="143" t="s">
        <v>47</v>
      </c>
      <c r="C228" s="143" t="s">
        <v>60</v>
      </c>
      <c r="D228" s="137">
        <v>0</v>
      </c>
      <c r="E228" s="144">
        <v>0</v>
      </c>
      <c r="F228" s="137">
        <v>0</v>
      </c>
      <c r="G228" s="139">
        <v>0</v>
      </c>
    </row>
    <row r="229" spans="1:7" s="5" customFormat="1" outlineLevel="2" x14ac:dyDescent="0.25">
      <c r="A229" s="10">
        <v>10</v>
      </c>
      <c r="B229" s="143" t="s">
        <v>47</v>
      </c>
      <c r="C229" s="143" t="s">
        <v>59</v>
      </c>
      <c r="D229" s="137">
        <v>0</v>
      </c>
      <c r="E229" s="144">
        <v>0</v>
      </c>
      <c r="F229" s="137">
        <v>0</v>
      </c>
      <c r="G229" s="139">
        <v>0</v>
      </c>
    </row>
    <row r="230" spans="1:7" s="5" customFormat="1" outlineLevel="2" x14ac:dyDescent="0.25">
      <c r="A230" s="10">
        <v>11</v>
      </c>
      <c r="B230" s="143" t="s">
        <v>47</v>
      </c>
      <c r="C230" s="143" t="s">
        <v>58</v>
      </c>
      <c r="D230" s="137">
        <v>0</v>
      </c>
      <c r="E230" s="144">
        <v>0</v>
      </c>
      <c r="F230" s="137">
        <v>0</v>
      </c>
      <c r="G230" s="139">
        <v>0</v>
      </c>
    </row>
    <row r="231" spans="1:7" s="5" customFormat="1" outlineLevel="2" x14ac:dyDescent="0.25">
      <c r="A231" s="10">
        <v>12</v>
      </c>
      <c r="B231" s="143" t="s">
        <v>47</v>
      </c>
      <c r="C231" s="143" t="s">
        <v>57</v>
      </c>
      <c r="D231" s="137">
        <v>0</v>
      </c>
      <c r="E231" s="144">
        <v>0</v>
      </c>
      <c r="F231" s="137">
        <v>0</v>
      </c>
      <c r="G231" s="139">
        <v>0</v>
      </c>
    </row>
    <row r="232" spans="1:7" s="5" customFormat="1" outlineLevel="2" x14ac:dyDescent="0.25">
      <c r="A232" s="10">
        <v>13</v>
      </c>
      <c r="B232" s="143" t="s">
        <v>47</v>
      </c>
      <c r="C232" s="143" t="s">
        <v>56</v>
      </c>
      <c r="D232" s="137">
        <v>0</v>
      </c>
      <c r="E232" s="144">
        <v>0</v>
      </c>
      <c r="F232" s="137">
        <v>0</v>
      </c>
      <c r="G232" s="139">
        <v>0</v>
      </c>
    </row>
    <row r="233" spans="1:7" s="5" customFormat="1" outlineLevel="2" x14ac:dyDescent="0.25">
      <c r="A233" s="10">
        <v>14</v>
      </c>
      <c r="B233" s="143" t="s">
        <v>47</v>
      </c>
      <c r="C233" s="143" t="s">
        <v>55</v>
      </c>
      <c r="D233" s="137">
        <v>0</v>
      </c>
      <c r="E233" s="144">
        <v>0</v>
      </c>
      <c r="F233" s="137">
        <v>0</v>
      </c>
      <c r="G233" s="139">
        <v>0</v>
      </c>
    </row>
    <row r="234" spans="1:7" s="5" customFormat="1" outlineLevel="2" x14ac:dyDescent="0.25">
      <c r="A234" s="10">
        <v>15</v>
      </c>
      <c r="B234" s="143" t="s">
        <v>47</v>
      </c>
      <c r="C234" s="143" t="s">
        <v>54</v>
      </c>
      <c r="D234" s="137">
        <v>0</v>
      </c>
      <c r="E234" s="144">
        <v>0</v>
      </c>
      <c r="F234" s="137">
        <v>0</v>
      </c>
      <c r="G234" s="139">
        <v>0</v>
      </c>
    </row>
    <row r="235" spans="1:7" s="5" customFormat="1" ht="27" outlineLevel="2" x14ac:dyDescent="0.25">
      <c r="A235" s="10">
        <v>16</v>
      </c>
      <c r="B235" s="143" t="s">
        <v>47</v>
      </c>
      <c r="C235" s="143" t="s">
        <v>53</v>
      </c>
      <c r="D235" s="137">
        <v>0</v>
      </c>
      <c r="E235" s="144">
        <v>0</v>
      </c>
      <c r="F235" s="137">
        <v>0</v>
      </c>
      <c r="G235" s="139">
        <v>0</v>
      </c>
    </row>
    <row r="236" spans="1:7" s="5" customFormat="1" ht="27" outlineLevel="2" x14ac:dyDescent="0.25">
      <c r="A236" s="10">
        <v>17</v>
      </c>
      <c r="B236" s="143" t="s">
        <v>47</v>
      </c>
      <c r="C236" s="143" t="s">
        <v>52</v>
      </c>
      <c r="D236" s="137">
        <v>0</v>
      </c>
      <c r="E236" s="144">
        <v>0</v>
      </c>
      <c r="F236" s="137">
        <v>0</v>
      </c>
      <c r="G236" s="139">
        <v>0</v>
      </c>
    </row>
    <row r="237" spans="1:7" s="5" customFormat="1" outlineLevel="2" x14ac:dyDescent="0.25">
      <c r="A237" s="10">
        <v>18</v>
      </c>
      <c r="B237" s="143" t="s">
        <v>47</v>
      </c>
      <c r="C237" s="143" t="s">
        <v>51</v>
      </c>
      <c r="D237" s="137">
        <v>0</v>
      </c>
      <c r="E237" s="144">
        <v>0</v>
      </c>
      <c r="F237" s="137">
        <v>0</v>
      </c>
      <c r="G237" s="139">
        <v>0</v>
      </c>
    </row>
    <row r="238" spans="1:7" s="5" customFormat="1" outlineLevel="2" x14ac:dyDescent="0.25">
      <c r="A238" s="10">
        <v>19</v>
      </c>
      <c r="B238" s="143" t="s">
        <v>47</v>
      </c>
      <c r="C238" s="143" t="s">
        <v>50</v>
      </c>
      <c r="D238" s="137">
        <v>100607.54</v>
      </c>
      <c r="E238" s="144">
        <v>39614.217299999997</v>
      </c>
      <c r="F238" s="137">
        <v>4078144.13</v>
      </c>
      <c r="G238" s="139">
        <v>1605769.2523000001</v>
      </c>
    </row>
    <row r="239" spans="1:7" s="5" customFormat="1" outlineLevel="2" x14ac:dyDescent="0.25">
      <c r="A239" s="10">
        <v>20</v>
      </c>
      <c r="B239" s="143" t="s">
        <v>47</v>
      </c>
      <c r="C239" s="143" t="s">
        <v>49</v>
      </c>
      <c r="D239" s="137">
        <v>0</v>
      </c>
      <c r="E239" s="144">
        <v>0</v>
      </c>
      <c r="F239" s="137">
        <v>0</v>
      </c>
      <c r="G239" s="139">
        <v>0</v>
      </c>
    </row>
    <row r="240" spans="1:7" s="5" customFormat="1" outlineLevel="2" x14ac:dyDescent="0.25">
      <c r="A240" s="10">
        <v>21</v>
      </c>
      <c r="B240" s="143" t="s">
        <v>47</v>
      </c>
      <c r="C240" s="143" t="s">
        <v>48</v>
      </c>
      <c r="D240" s="137">
        <v>0</v>
      </c>
      <c r="E240" s="144">
        <v>0</v>
      </c>
      <c r="F240" s="137">
        <v>0</v>
      </c>
      <c r="G240" s="139">
        <v>0</v>
      </c>
    </row>
    <row r="241" spans="1:7" s="5" customFormat="1" outlineLevel="2" x14ac:dyDescent="0.25">
      <c r="A241" s="10">
        <v>22</v>
      </c>
      <c r="B241" s="143" t="s">
        <v>47</v>
      </c>
      <c r="C241" s="143" t="s">
        <v>46</v>
      </c>
      <c r="D241" s="137">
        <v>0</v>
      </c>
      <c r="E241" s="144">
        <v>0</v>
      </c>
      <c r="F241" s="137">
        <v>0</v>
      </c>
      <c r="G241" s="139">
        <v>0</v>
      </c>
    </row>
    <row r="242" spans="1:7" s="11" customFormat="1" ht="18" customHeight="1" outlineLevel="1" x14ac:dyDescent="0.25">
      <c r="A242" s="12" t="s">
        <v>10</v>
      </c>
      <c r="B242" s="181" t="s">
        <v>45</v>
      </c>
      <c r="C242" s="181"/>
      <c r="D242" s="140">
        <v>2228421.16</v>
      </c>
      <c r="E242" s="141">
        <v>906930.59019999998</v>
      </c>
      <c r="F242" s="140">
        <v>18533181.449999999</v>
      </c>
      <c r="G242" s="142">
        <v>7591038.4603000004</v>
      </c>
    </row>
    <row r="243" spans="1:7" s="5" customFormat="1" outlineLevel="2" x14ac:dyDescent="0.25">
      <c r="A243" s="10">
        <v>1</v>
      </c>
      <c r="B243" s="143" t="s">
        <v>42</v>
      </c>
      <c r="C243" s="143" t="s">
        <v>44</v>
      </c>
      <c r="D243" s="137">
        <v>1308421.1599999999</v>
      </c>
      <c r="E243" s="144">
        <v>521387.62689999997</v>
      </c>
      <c r="F243" s="137">
        <v>8533181.4499999993</v>
      </c>
      <c r="G243" s="139">
        <v>3400354.0770999999</v>
      </c>
    </row>
    <row r="244" spans="1:7" s="5" customFormat="1" outlineLevel="2" x14ac:dyDescent="0.25">
      <c r="A244" s="10">
        <v>2</v>
      </c>
      <c r="B244" s="143" t="s">
        <v>42</v>
      </c>
      <c r="C244" s="143" t="s">
        <v>43</v>
      </c>
      <c r="D244" s="137">
        <v>920000</v>
      </c>
      <c r="E244" s="144">
        <v>385542.9633</v>
      </c>
      <c r="F244" s="137">
        <v>10000000</v>
      </c>
      <c r="G244" s="139">
        <v>4190684.3832</v>
      </c>
    </row>
    <row r="245" spans="1:7" s="5" customFormat="1" outlineLevel="2" x14ac:dyDescent="0.25">
      <c r="A245" s="10">
        <v>3</v>
      </c>
      <c r="B245" s="143" t="s">
        <v>42</v>
      </c>
      <c r="C245" s="143" t="s">
        <v>41</v>
      </c>
      <c r="D245" s="137">
        <v>0</v>
      </c>
      <c r="E245" s="144">
        <v>0</v>
      </c>
      <c r="F245" s="137">
        <v>0</v>
      </c>
      <c r="G245" s="139">
        <v>0</v>
      </c>
    </row>
    <row r="246" spans="1:7" s="11" customFormat="1" ht="23.25" customHeight="1" outlineLevel="1" x14ac:dyDescent="0.25">
      <c r="A246" s="12" t="s">
        <v>6</v>
      </c>
      <c r="B246" s="181" t="s">
        <v>37</v>
      </c>
      <c r="C246" s="181"/>
      <c r="D246" s="140">
        <v>727681.03</v>
      </c>
      <c r="E246" s="141">
        <v>287169.01669999998</v>
      </c>
      <c r="F246" s="140">
        <v>279342.21000000002</v>
      </c>
      <c r="G246" s="142">
        <v>109990.99490000001</v>
      </c>
    </row>
    <row r="247" spans="1:7" s="5" customFormat="1" outlineLevel="2" x14ac:dyDescent="0.25">
      <c r="A247" s="10">
        <v>1</v>
      </c>
      <c r="B247" s="143" t="s">
        <v>37</v>
      </c>
      <c r="C247" s="143" t="s">
        <v>40</v>
      </c>
      <c r="D247" s="137">
        <v>5487.18</v>
      </c>
      <c r="E247" s="144">
        <v>2160.5783000000001</v>
      </c>
      <c r="F247" s="137">
        <v>51749.04</v>
      </c>
      <c r="G247" s="139">
        <v>20376.185700000002</v>
      </c>
    </row>
    <row r="248" spans="1:7" s="5" customFormat="1" outlineLevel="2" x14ac:dyDescent="0.25">
      <c r="A248" s="10">
        <v>2</v>
      </c>
      <c r="B248" s="143" t="s">
        <v>37</v>
      </c>
      <c r="C248" s="143" t="s">
        <v>39</v>
      </c>
      <c r="D248" s="137">
        <v>43655</v>
      </c>
      <c r="E248" s="144">
        <v>17189.155299999999</v>
      </c>
      <c r="F248" s="137">
        <v>227593.17</v>
      </c>
      <c r="G248" s="139">
        <v>89614.809200000003</v>
      </c>
    </row>
    <row r="249" spans="1:7" s="5" customFormat="1" ht="20.25" customHeight="1" outlineLevel="2" x14ac:dyDescent="0.25">
      <c r="A249" s="10">
        <v>3</v>
      </c>
      <c r="B249" s="143" t="s">
        <v>37</v>
      </c>
      <c r="C249" s="143" t="s">
        <v>38</v>
      </c>
      <c r="D249" s="137">
        <v>0</v>
      </c>
      <c r="E249" s="144">
        <v>0</v>
      </c>
      <c r="F249" s="137">
        <v>0</v>
      </c>
      <c r="G249" s="139">
        <v>0</v>
      </c>
    </row>
    <row r="250" spans="1:7" s="5" customFormat="1" outlineLevel="2" x14ac:dyDescent="0.25">
      <c r="A250" s="10">
        <v>4</v>
      </c>
      <c r="B250" s="143" t="s">
        <v>37</v>
      </c>
      <c r="C250" s="143" t="s">
        <v>36</v>
      </c>
      <c r="D250" s="137">
        <v>0</v>
      </c>
      <c r="E250" s="144">
        <v>0</v>
      </c>
      <c r="F250" s="137">
        <v>0</v>
      </c>
      <c r="G250" s="139">
        <v>0</v>
      </c>
    </row>
    <row r="251" spans="1:7" s="5" customFormat="1" ht="27" outlineLevel="2" x14ac:dyDescent="0.25">
      <c r="A251" s="10">
        <v>5</v>
      </c>
      <c r="B251" s="143" t="s">
        <v>37</v>
      </c>
      <c r="C251" s="143" t="s">
        <v>322</v>
      </c>
      <c r="D251" s="137">
        <v>0</v>
      </c>
      <c r="E251" s="144">
        <v>0</v>
      </c>
      <c r="F251" s="137">
        <v>0</v>
      </c>
      <c r="G251" s="139">
        <v>0</v>
      </c>
    </row>
    <row r="252" spans="1:7" s="5" customFormat="1" ht="27" outlineLevel="2" x14ac:dyDescent="0.25">
      <c r="A252" s="10">
        <v>6</v>
      </c>
      <c r="B252" s="143" t="s">
        <v>37</v>
      </c>
      <c r="C252" s="143" t="s">
        <v>412</v>
      </c>
      <c r="D252" s="137">
        <v>678538.85</v>
      </c>
      <c r="E252" s="144">
        <v>267819.2831</v>
      </c>
      <c r="F252" s="137">
        <v>0</v>
      </c>
      <c r="G252" s="139">
        <v>0</v>
      </c>
    </row>
    <row r="253" spans="1:7" s="11" customFormat="1" ht="19.5" customHeight="1" outlineLevel="1" x14ac:dyDescent="0.25">
      <c r="A253" s="12" t="s">
        <v>35</v>
      </c>
      <c r="B253" s="181" t="s">
        <v>32</v>
      </c>
      <c r="C253" s="181"/>
      <c r="D253" s="140">
        <v>66062.559999999998</v>
      </c>
      <c r="E253" s="141">
        <v>26126.656499999997</v>
      </c>
      <c r="F253" s="140">
        <v>1150895.1600000001</v>
      </c>
      <c r="G253" s="142">
        <v>455782.88410000002</v>
      </c>
    </row>
    <row r="254" spans="1:7" s="5" customFormat="1" outlineLevel="2" x14ac:dyDescent="0.25">
      <c r="A254" s="10">
        <v>1</v>
      </c>
      <c r="B254" s="143" t="s">
        <v>32</v>
      </c>
      <c r="C254" s="143" t="s">
        <v>34</v>
      </c>
      <c r="D254" s="137">
        <v>26100.19</v>
      </c>
      <c r="E254" s="144">
        <v>10400.664699999999</v>
      </c>
      <c r="F254" s="137">
        <v>580004.18000000005</v>
      </c>
      <c r="G254" s="139">
        <v>231125.86569999999</v>
      </c>
    </row>
    <row r="255" spans="1:7" s="5" customFormat="1" outlineLevel="2" x14ac:dyDescent="0.25">
      <c r="A255" s="10">
        <v>2</v>
      </c>
      <c r="B255" s="143" t="s">
        <v>32</v>
      </c>
      <c r="C255" s="143" t="s">
        <v>33</v>
      </c>
      <c r="D255" s="137">
        <v>0</v>
      </c>
      <c r="E255" s="144">
        <v>0</v>
      </c>
      <c r="F255" s="137">
        <v>0</v>
      </c>
      <c r="G255" s="139">
        <v>0</v>
      </c>
    </row>
    <row r="256" spans="1:7" s="5" customFormat="1" outlineLevel="2" x14ac:dyDescent="0.25">
      <c r="A256" s="10">
        <v>3</v>
      </c>
      <c r="B256" s="143" t="s">
        <v>32</v>
      </c>
      <c r="C256" s="143" t="s">
        <v>31</v>
      </c>
      <c r="D256" s="137">
        <v>39962.370000000003</v>
      </c>
      <c r="E256" s="144">
        <v>15725.9918</v>
      </c>
      <c r="F256" s="137">
        <v>570890.98</v>
      </c>
      <c r="G256" s="139">
        <v>224657.0184</v>
      </c>
    </row>
    <row r="257" spans="1:7" s="11" customFormat="1" ht="18" customHeight="1" outlineLevel="1" x14ac:dyDescent="0.25">
      <c r="A257" s="12" t="s">
        <v>30</v>
      </c>
      <c r="B257" s="181" t="s">
        <v>29</v>
      </c>
      <c r="C257" s="181"/>
      <c r="D257" s="140">
        <v>515763.88</v>
      </c>
      <c r="E257" s="141">
        <v>203387.239</v>
      </c>
      <c r="F257" s="140">
        <v>3769391.38</v>
      </c>
      <c r="G257" s="142">
        <v>1488033.9663999998</v>
      </c>
    </row>
    <row r="258" spans="1:7" s="5" customFormat="1" outlineLevel="2" x14ac:dyDescent="0.25">
      <c r="A258" s="10">
        <v>1</v>
      </c>
      <c r="B258" s="143" t="s">
        <v>26</v>
      </c>
      <c r="C258" s="143" t="s">
        <v>28</v>
      </c>
      <c r="D258" s="137">
        <v>66431.149999999994</v>
      </c>
      <c r="E258" s="144">
        <v>26472.147099999998</v>
      </c>
      <c r="F258" s="137">
        <v>813451.74</v>
      </c>
      <c r="G258" s="139">
        <v>324152.38419999997</v>
      </c>
    </row>
    <row r="259" spans="1:7" s="5" customFormat="1" outlineLevel="2" x14ac:dyDescent="0.25">
      <c r="A259" s="10">
        <v>2</v>
      </c>
      <c r="B259" s="143" t="s">
        <v>26</v>
      </c>
      <c r="C259" s="143" t="s">
        <v>27</v>
      </c>
      <c r="D259" s="137">
        <v>3602.31</v>
      </c>
      <c r="E259" s="144">
        <v>1435.4828</v>
      </c>
      <c r="F259" s="137">
        <v>32854.620000000003</v>
      </c>
      <c r="G259" s="139">
        <v>13092.238799999999</v>
      </c>
    </row>
    <row r="260" spans="1:7" s="5" customFormat="1" outlineLevel="2" x14ac:dyDescent="0.25">
      <c r="A260" s="10">
        <v>3</v>
      </c>
      <c r="B260" s="143" t="s">
        <v>26</v>
      </c>
      <c r="C260" s="143" t="s">
        <v>25</v>
      </c>
      <c r="D260" s="137">
        <v>445730.42</v>
      </c>
      <c r="E260" s="144">
        <v>175479.6091</v>
      </c>
      <c r="F260" s="137">
        <v>2923085.02</v>
      </c>
      <c r="G260" s="139">
        <v>1150789.3433999999</v>
      </c>
    </row>
    <row r="261" spans="1:7" s="11" customFormat="1" ht="20.25" customHeight="1" outlineLevel="1" x14ac:dyDescent="0.25">
      <c r="A261" s="12" t="s">
        <v>24</v>
      </c>
      <c r="B261" s="181" t="s">
        <v>23</v>
      </c>
      <c r="C261" s="181"/>
      <c r="D261" s="140">
        <v>0</v>
      </c>
      <c r="E261" s="141">
        <v>0</v>
      </c>
      <c r="F261" s="140">
        <v>0</v>
      </c>
      <c r="G261" s="142">
        <v>0</v>
      </c>
    </row>
    <row r="262" spans="1:7" s="5" customFormat="1" ht="27" outlineLevel="2" x14ac:dyDescent="0.25">
      <c r="A262" s="10">
        <v>1</v>
      </c>
      <c r="B262" s="143" t="s">
        <v>22</v>
      </c>
      <c r="C262" s="143" t="s">
        <v>21</v>
      </c>
      <c r="D262" s="137">
        <v>0</v>
      </c>
      <c r="E262" s="144">
        <v>0</v>
      </c>
      <c r="F262" s="137">
        <v>0</v>
      </c>
      <c r="G262" s="139">
        <v>0</v>
      </c>
    </row>
    <row r="263" spans="1:7" s="11" customFormat="1" ht="21" customHeight="1" outlineLevel="1" x14ac:dyDescent="0.25">
      <c r="A263" s="12" t="s">
        <v>20</v>
      </c>
      <c r="B263" s="181" t="s">
        <v>19</v>
      </c>
      <c r="C263" s="181"/>
      <c r="D263" s="140">
        <v>152775.07999999999</v>
      </c>
      <c r="E263" s="141">
        <v>60239.214200000002</v>
      </c>
      <c r="F263" s="140">
        <v>723481.1</v>
      </c>
      <c r="G263" s="142">
        <v>285268.59590000001</v>
      </c>
    </row>
    <row r="264" spans="1:7" s="5" customFormat="1" ht="27" outlineLevel="2" x14ac:dyDescent="0.25">
      <c r="A264" s="10">
        <v>1</v>
      </c>
      <c r="B264" s="143" t="s">
        <v>18</v>
      </c>
      <c r="C264" s="143" t="s">
        <v>17</v>
      </c>
      <c r="D264" s="137">
        <v>152775.07999999999</v>
      </c>
      <c r="E264" s="144">
        <v>60239.214200000002</v>
      </c>
      <c r="F264" s="137">
        <v>723481.1</v>
      </c>
      <c r="G264" s="139">
        <v>285268.59590000001</v>
      </c>
    </row>
    <row r="265" spans="1:7" s="8" customFormat="1" ht="20.25" customHeight="1" x14ac:dyDescent="0.25">
      <c r="A265" s="153"/>
      <c r="B265" s="175" t="s">
        <v>16</v>
      </c>
      <c r="C265" s="175"/>
      <c r="D265" s="154">
        <v>23393.54</v>
      </c>
      <c r="E265" s="155">
        <v>9212.9323999999997</v>
      </c>
      <c r="F265" s="154">
        <v>772625.36</v>
      </c>
      <c r="G265" s="156">
        <v>305439.84130000003</v>
      </c>
    </row>
    <row r="266" spans="1:7" s="5" customFormat="1" outlineLevel="1" x14ac:dyDescent="0.25">
      <c r="A266" s="10"/>
      <c r="B266" s="176" t="s">
        <v>15</v>
      </c>
      <c r="C266" s="176"/>
      <c r="D266" s="137"/>
      <c r="E266" s="138"/>
      <c r="F266" s="137"/>
      <c r="G266" s="139"/>
    </row>
    <row r="267" spans="1:7" s="11" customFormat="1" ht="19.5" customHeight="1" outlineLevel="1" x14ac:dyDescent="0.25">
      <c r="A267" s="12" t="s">
        <v>14</v>
      </c>
      <c r="B267" s="185" t="s">
        <v>13</v>
      </c>
      <c r="C267" s="185"/>
      <c r="D267" s="140">
        <v>0</v>
      </c>
      <c r="E267" s="141">
        <v>0</v>
      </c>
      <c r="F267" s="140">
        <v>0</v>
      </c>
      <c r="G267" s="142">
        <v>0</v>
      </c>
    </row>
    <row r="268" spans="1:7" s="5" customFormat="1" ht="30.75" customHeight="1" outlineLevel="2" x14ac:dyDescent="0.25">
      <c r="A268" s="10">
        <v>1</v>
      </c>
      <c r="B268" s="143" t="s">
        <v>12</v>
      </c>
      <c r="C268" s="143" t="s">
        <v>11</v>
      </c>
      <c r="D268" s="137">
        <v>0</v>
      </c>
      <c r="E268" s="144">
        <v>0</v>
      </c>
      <c r="F268" s="137">
        <v>0</v>
      </c>
      <c r="G268" s="139">
        <v>0</v>
      </c>
    </row>
    <row r="269" spans="1:7" s="11" customFormat="1" ht="18.75" customHeight="1" outlineLevel="1" x14ac:dyDescent="0.25">
      <c r="A269" s="12" t="s">
        <v>10</v>
      </c>
      <c r="B269" s="186" t="s">
        <v>9</v>
      </c>
      <c r="C269" s="186"/>
      <c r="D269" s="140">
        <v>7951.34</v>
      </c>
      <c r="E269" s="141">
        <v>3130.8416999999999</v>
      </c>
      <c r="F269" s="140">
        <v>454362.57</v>
      </c>
      <c r="G269" s="142">
        <v>178905.26250000001</v>
      </c>
    </row>
    <row r="270" spans="1:7" s="5" customFormat="1" ht="27" outlineLevel="2" x14ac:dyDescent="0.25">
      <c r="A270" s="10">
        <v>1</v>
      </c>
      <c r="B270" s="143" t="s">
        <v>8</v>
      </c>
      <c r="C270" s="143" t="s">
        <v>7</v>
      </c>
      <c r="D270" s="137">
        <v>7951.34</v>
      </c>
      <c r="E270" s="144">
        <v>3130.8416999999999</v>
      </c>
      <c r="F270" s="137">
        <v>454362.57</v>
      </c>
      <c r="G270" s="139">
        <v>178905.26250000001</v>
      </c>
    </row>
    <row r="271" spans="1:7" s="11" customFormat="1" ht="19.5" customHeight="1" outlineLevel="1" x14ac:dyDescent="0.25">
      <c r="A271" s="12" t="s">
        <v>6</v>
      </c>
      <c r="B271" s="181" t="s">
        <v>5</v>
      </c>
      <c r="C271" s="181"/>
      <c r="D271" s="140">
        <v>15442.2</v>
      </c>
      <c r="E271" s="141">
        <v>6082.0906999999997</v>
      </c>
      <c r="F271" s="140">
        <v>318262.78999999998</v>
      </c>
      <c r="G271" s="142">
        <v>126534.57879999999</v>
      </c>
    </row>
    <row r="272" spans="1:7" s="5" customFormat="1" ht="27" outlineLevel="2" x14ac:dyDescent="0.25">
      <c r="A272" s="10">
        <v>1</v>
      </c>
      <c r="B272" s="143" t="s">
        <v>2</v>
      </c>
      <c r="C272" s="143" t="s">
        <v>4</v>
      </c>
      <c r="D272" s="137">
        <v>1001.16</v>
      </c>
      <c r="E272" s="144">
        <v>395.93020000000001</v>
      </c>
      <c r="F272" s="137">
        <v>15427.4</v>
      </c>
      <c r="G272" s="139">
        <v>6172.35</v>
      </c>
    </row>
    <row r="273" spans="1:7" s="5" customFormat="1" ht="32.25" customHeight="1" outlineLevel="2" x14ac:dyDescent="0.25">
      <c r="A273" s="10">
        <v>2</v>
      </c>
      <c r="B273" s="143" t="s">
        <v>2</v>
      </c>
      <c r="C273" s="143" t="s">
        <v>3</v>
      </c>
      <c r="D273" s="137">
        <v>0</v>
      </c>
      <c r="E273" s="144">
        <v>0</v>
      </c>
      <c r="F273" s="137">
        <v>87421.93</v>
      </c>
      <c r="G273" s="139">
        <v>34976.641799999998</v>
      </c>
    </row>
    <row r="274" spans="1:7" s="5" customFormat="1" ht="32.25" customHeight="1" outlineLevel="2" x14ac:dyDescent="0.25">
      <c r="A274" s="10">
        <v>3</v>
      </c>
      <c r="B274" s="143" t="s">
        <v>2</v>
      </c>
      <c r="C274" s="143" t="s">
        <v>1</v>
      </c>
      <c r="D274" s="137">
        <v>14441.04</v>
      </c>
      <c r="E274" s="144">
        <v>5686.1605</v>
      </c>
      <c r="F274" s="137">
        <v>215413.46</v>
      </c>
      <c r="G274" s="139">
        <v>85385.587</v>
      </c>
    </row>
    <row r="275" spans="1:7" s="8" customFormat="1" ht="24.75" customHeight="1" thickBot="1" x14ac:dyDescent="0.3">
      <c r="A275" s="149"/>
      <c r="B275" s="184" t="s">
        <v>0</v>
      </c>
      <c r="C275" s="184"/>
      <c r="D275" s="150">
        <v>25712893.270000003</v>
      </c>
      <c r="E275" s="151">
        <v>10241938.176099999</v>
      </c>
      <c r="F275" s="150">
        <v>96491538.110000014</v>
      </c>
      <c r="G275" s="152">
        <v>38463897.088699996</v>
      </c>
    </row>
    <row r="276" spans="1:7" s="5" customFormat="1" x14ac:dyDescent="0.25">
      <c r="A276" s="7"/>
      <c r="B276" s="166"/>
      <c r="C276" s="166"/>
      <c r="D276" s="147"/>
      <c r="E276" s="166"/>
      <c r="F276" s="170"/>
      <c r="G276" s="145"/>
    </row>
    <row r="277" spans="1:7" s="5" customFormat="1" ht="21.75" customHeight="1" x14ac:dyDescent="0.25">
      <c r="A277" s="7"/>
      <c r="B277" s="165" t="s">
        <v>413</v>
      </c>
      <c r="C277" s="145"/>
      <c r="D277" s="167"/>
      <c r="E277" s="168"/>
      <c r="F277" s="169"/>
      <c r="G277" s="168"/>
    </row>
    <row r="278" spans="1:7" s="5" customFormat="1" ht="21.75" customHeight="1" x14ac:dyDescent="0.25">
      <c r="A278" s="7"/>
      <c r="B278" s="164" t="s">
        <v>414</v>
      </c>
      <c r="C278" s="145"/>
      <c r="D278" s="6"/>
      <c r="F278" s="6"/>
    </row>
    <row r="279" spans="1:7" s="5" customFormat="1" ht="44.25" customHeight="1" x14ac:dyDescent="0.25">
      <c r="A279" s="7"/>
      <c r="B279" s="171" t="s">
        <v>415</v>
      </c>
      <c r="C279" s="172"/>
      <c r="D279" s="172"/>
      <c r="E279" s="172"/>
      <c r="F279" s="172"/>
      <c r="G279" s="172"/>
    </row>
    <row r="280" spans="1:7" s="5" customFormat="1" x14ac:dyDescent="0.25">
      <c r="A280" s="7"/>
      <c r="B280" s="145"/>
      <c r="C280" s="145"/>
      <c r="D280" s="6"/>
      <c r="F280" s="6"/>
    </row>
    <row r="281" spans="1:7" s="5" customFormat="1" x14ac:dyDescent="0.25">
      <c r="A281" s="7"/>
      <c r="B281" s="145"/>
      <c r="C281" s="145"/>
      <c r="D281" s="6"/>
      <c r="F281" s="6"/>
    </row>
    <row r="282" spans="1:7" s="5" customFormat="1" x14ac:dyDescent="0.25">
      <c r="A282" s="7"/>
      <c r="B282" s="145"/>
      <c r="C282" s="145"/>
      <c r="D282" s="6"/>
      <c r="F282" s="6"/>
    </row>
    <row r="283" spans="1:7" s="5" customFormat="1" x14ac:dyDescent="0.25">
      <c r="A283" s="7"/>
      <c r="B283" s="145"/>
      <c r="C283" s="145"/>
      <c r="D283" s="6"/>
      <c r="F283" s="6"/>
    </row>
    <row r="284" spans="1:7" s="5" customFormat="1" x14ac:dyDescent="0.25">
      <c r="A284" s="7"/>
      <c r="B284" s="145"/>
      <c r="C284" s="145"/>
      <c r="D284" s="6"/>
      <c r="F284" s="6"/>
    </row>
    <row r="285" spans="1:7" s="5" customFormat="1" x14ac:dyDescent="0.25">
      <c r="A285" s="7"/>
      <c r="B285" s="145"/>
      <c r="C285" s="145"/>
      <c r="D285" s="6"/>
      <c r="F285" s="6"/>
    </row>
    <row r="286" spans="1:7" s="5" customFormat="1" x14ac:dyDescent="0.25">
      <c r="A286" s="7"/>
      <c r="B286" s="145"/>
      <c r="C286" s="145"/>
      <c r="D286" s="6"/>
      <c r="F286" s="6"/>
    </row>
    <row r="287" spans="1:7" s="5" customFormat="1" x14ac:dyDescent="0.25">
      <c r="A287" s="7"/>
      <c r="B287" s="145"/>
      <c r="C287" s="145"/>
      <c r="D287" s="6"/>
      <c r="F287" s="6"/>
    </row>
    <row r="288" spans="1:7" s="5" customFormat="1" x14ac:dyDescent="0.25">
      <c r="A288" s="7"/>
      <c r="B288" s="145"/>
      <c r="C288" s="145"/>
      <c r="D288" s="6"/>
      <c r="F288" s="6"/>
    </row>
    <row r="289" spans="1:6" s="5" customFormat="1" x14ac:dyDescent="0.25">
      <c r="A289" s="7"/>
      <c r="B289" s="145"/>
      <c r="C289" s="145"/>
      <c r="D289" s="6"/>
      <c r="F289" s="6"/>
    </row>
    <row r="290" spans="1:6" s="5" customFormat="1" x14ac:dyDescent="0.25">
      <c r="A290" s="7"/>
      <c r="B290" s="145"/>
      <c r="C290" s="145"/>
      <c r="D290" s="6"/>
      <c r="F290" s="6"/>
    </row>
    <row r="291" spans="1:6" s="5" customFormat="1" x14ac:dyDescent="0.25">
      <c r="A291" s="7"/>
      <c r="B291" s="145"/>
      <c r="C291" s="145"/>
      <c r="D291" s="6"/>
      <c r="F291" s="6"/>
    </row>
    <row r="292" spans="1:6" s="5" customFormat="1" x14ac:dyDescent="0.25">
      <c r="A292" s="7"/>
      <c r="B292" s="145"/>
      <c r="C292" s="145"/>
      <c r="D292" s="6"/>
      <c r="F292" s="6"/>
    </row>
    <row r="293" spans="1:6" s="5" customFormat="1" x14ac:dyDescent="0.25">
      <c r="A293" s="7"/>
      <c r="B293" s="145"/>
      <c r="C293" s="145"/>
      <c r="D293" s="6"/>
      <c r="F293" s="6"/>
    </row>
    <row r="294" spans="1:6" s="5" customFormat="1" x14ac:dyDescent="0.25">
      <c r="A294" s="7"/>
      <c r="B294" s="145"/>
      <c r="C294" s="145"/>
      <c r="D294" s="6"/>
      <c r="F294" s="6"/>
    </row>
    <row r="295" spans="1:6" s="5" customFormat="1" x14ac:dyDescent="0.25">
      <c r="A295" s="7"/>
      <c r="B295" s="145"/>
      <c r="C295" s="145"/>
      <c r="D295" s="6"/>
      <c r="F295" s="6"/>
    </row>
    <row r="296" spans="1:6" s="5" customFormat="1" x14ac:dyDescent="0.25">
      <c r="A296" s="7"/>
      <c r="B296" s="145"/>
      <c r="C296" s="145"/>
      <c r="D296" s="6"/>
      <c r="F296" s="6"/>
    </row>
    <row r="297" spans="1:6" s="5" customFormat="1" x14ac:dyDescent="0.25">
      <c r="A297" s="7"/>
      <c r="B297" s="145"/>
      <c r="C297" s="145"/>
      <c r="D297" s="6"/>
      <c r="F297" s="6"/>
    </row>
    <row r="298" spans="1:6" s="5" customFormat="1" x14ac:dyDescent="0.25">
      <c r="A298" s="7"/>
      <c r="B298" s="145"/>
      <c r="C298" s="145"/>
      <c r="D298" s="6"/>
      <c r="F298" s="6"/>
    </row>
    <row r="299" spans="1:6" s="5" customFormat="1" x14ac:dyDescent="0.25">
      <c r="A299" s="7"/>
      <c r="B299" s="145"/>
      <c r="C299" s="145"/>
      <c r="D299" s="6"/>
      <c r="F299" s="6"/>
    </row>
    <row r="300" spans="1:6" s="5" customFormat="1" x14ac:dyDescent="0.25">
      <c r="A300" s="7"/>
      <c r="B300" s="145"/>
      <c r="C300" s="145"/>
      <c r="D300" s="6"/>
      <c r="F300" s="6"/>
    </row>
    <row r="301" spans="1:6" s="5" customFormat="1" x14ac:dyDescent="0.25">
      <c r="A301" s="7"/>
      <c r="B301" s="145"/>
      <c r="C301" s="145"/>
      <c r="D301" s="6"/>
      <c r="F301" s="6"/>
    </row>
    <row r="302" spans="1:6" s="5" customFormat="1" x14ac:dyDescent="0.25">
      <c r="A302" s="7"/>
      <c r="B302" s="145"/>
      <c r="C302" s="145"/>
      <c r="D302" s="6"/>
      <c r="F302" s="6"/>
    </row>
    <row r="303" spans="1:6" s="5" customFormat="1" x14ac:dyDescent="0.25">
      <c r="A303" s="7"/>
      <c r="B303" s="145"/>
      <c r="C303" s="145"/>
      <c r="D303" s="6"/>
      <c r="F303" s="6"/>
    </row>
    <row r="304" spans="1:6" s="5" customFormat="1" x14ac:dyDescent="0.25">
      <c r="A304" s="7"/>
      <c r="B304" s="145"/>
      <c r="C304" s="145"/>
      <c r="D304" s="6"/>
      <c r="F304" s="6"/>
    </row>
    <row r="305" spans="1:6" s="5" customFormat="1" x14ac:dyDescent="0.25">
      <c r="A305" s="7"/>
      <c r="B305" s="145"/>
      <c r="C305" s="145"/>
      <c r="D305" s="6"/>
      <c r="F305" s="6"/>
    </row>
    <row r="306" spans="1:6" s="5" customFormat="1" x14ac:dyDescent="0.25">
      <c r="A306" s="7"/>
      <c r="B306" s="145"/>
      <c r="C306" s="145"/>
      <c r="D306" s="6"/>
      <c r="F306" s="6"/>
    </row>
    <row r="307" spans="1:6" s="5" customFormat="1" x14ac:dyDescent="0.25">
      <c r="A307" s="7"/>
      <c r="B307" s="145"/>
      <c r="C307" s="145"/>
      <c r="D307" s="6"/>
      <c r="F307" s="6"/>
    </row>
    <row r="308" spans="1:6" s="5" customFormat="1" x14ac:dyDescent="0.25">
      <c r="A308" s="7"/>
      <c r="B308" s="145"/>
      <c r="C308" s="145"/>
      <c r="D308" s="6"/>
      <c r="F308" s="6"/>
    </row>
    <row r="309" spans="1:6" s="5" customFormat="1" x14ac:dyDescent="0.25">
      <c r="A309" s="7"/>
      <c r="B309" s="145"/>
      <c r="C309" s="145"/>
      <c r="D309" s="6"/>
      <c r="F309" s="6"/>
    </row>
    <row r="310" spans="1:6" s="5" customFormat="1" x14ac:dyDescent="0.25">
      <c r="A310" s="7"/>
      <c r="B310" s="145"/>
      <c r="C310" s="145"/>
      <c r="D310" s="6"/>
      <c r="F310" s="6"/>
    </row>
    <row r="311" spans="1:6" s="5" customFormat="1" x14ac:dyDescent="0.25">
      <c r="A311" s="7"/>
      <c r="B311" s="145"/>
      <c r="C311" s="145"/>
      <c r="D311" s="6"/>
      <c r="F311" s="6"/>
    </row>
    <row r="312" spans="1:6" s="5" customFormat="1" x14ac:dyDescent="0.25">
      <c r="A312" s="7"/>
      <c r="B312" s="145"/>
      <c r="C312" s="145"/>
      <c r="D312" s="6"/>
      <c r="F312" s="6"/>
    </row>
    <row r="313" spans="1:6" s="5" customFormat="1" x14ac:dyDescent="0.25">
      <c r="A313" s="7"/>
      <c r="B313" s="145"/>
      <c r="C313" s="145"/>
      <c r="D313" s="6"/>
      <c r="F313" s="6"/>
    </row>
    <row r="314" spans="1:6" s="5" customFormat="1" x14ac:dyDescent="0.25">
      <c r="A314" s="7"/>
      <c r="B314" s="145"/>
      <c r="C314" s="145"/>
      <c r="D314" s="6"/>
      <c r="F314" s="6"/>
    </row>
    <row r="315" spans="1:6" s="5" customFormat="1" x14ac:dyDescent="0.25">
      <c r="A315" s="7"/>
      <c r="B315" s="145"/>
      <c r="C315" s="145"/>
      <c r="D315" s="6"/>
      <c r="F315" s="6"/>
    </row>
    <row r="316" spans="1:6" s="5" customFormat="1" x14ac:dyDescent="0.25">
      <c r="A316" s="7"/>
      <c r="B316" s="145"/>
      <c r="C316" s="145"/>
      <c r="D316" s="6"/>
      <c r="F316" s="6"/>
    </row>
    <row r="317" spans="1:6" s="5" customFormat="1" x14ac:dyDescent="0.25">
      <c r="A317" s="7"/>
      <c r="B317" s="145"/>
      <c r="C317" s="145"/>
      <c r="D317" s="6"/>
      <c r="F317" s="6"/>
    </row>
    <row r="318" spans="1:6" s="5" customFormat="1" x14ac:dyDescent="0.25">
      <c r="A318" s="7"/>
      <c r="B318" s="145"/>
      <c r="C318" s="145"/>
      <c r="D318" s="6"/>
      <c r="F318" s="6"/>
    </row>
    <row r="319" spans="1:6" s="5" customFormat="1" x14ac:dyDescent="0.25">
      <c r="A319" s="7"/>
      <c r="B319" s="145"/>
      <c r="C319" s="145"/>
      <c r="D319" s="6"/>
      <c r="F319" s="6"/>
    </row>
    <row r="320" spans="1:6" s="5" customFormat="1" x14ac:dyDescent="0.25">
      <c r="A320" s="7"/>
      <c r="B320" s="145"/>
      <c r="C320" s="145"/>
      <c r="D320" s="6"/>
      <c r="F320" s="6"/>
    </row>
    <row r="321" spans="1:6" s="5" customFormat="1" x14ac:dyDescent="0.25">
      <c r="A321" s="7"/>
      <c r="B321" s="145"/>
      <c r="C321" s="145"/>
      <c r="D321" s="6"/>
      <c r="F321" s="6"/>
    </row>
    <row r="322" spans="1:6" s="5" customFormat="1" x14ac:dyDescent="0.25">
      <c r="A322" s="7"/>
      <c r="B322" s="145"/>
      <c r="C322" s="145"/>
      <c r="D322" s="6"/>
      <c r="F322" s="6"/>
    </row>
    <row r="323" spans="1:6" s="5" customFormat="1" x14ac:dyDescent="0.25">
      <c r="A323" s="7"/>
      <c r="B323" s="145"/>
      <c r="C323" s="145"/>
      <c r="D323" s="6"/>
      <c r="F323" s="6"/>
    </row>
    <row r="324" spans="1:6" s="5" customFormat="1" x14ac:dyDescent="0.25">
      <c r="A324" s="7"/>
      <c r="B324" s="145"/>
      <c r="C324" s="145"/>
      <c r="D324" s="6"/>
      <c r="F324" s="6"/>
    </row>
    <row r="325" spans="1:6" s="5" customFormat="1" x14ac:dyDescent="0.25">
      <c r="A325" s="7"/>
      <c r="B325" s="145"/>
      <c r="C325" s="145"/>
      <c r="D325" s="6"/>
      <c r="F325" s="6"/>
    </row>
    <row r="326" spans="1:6" s="5" customFormat="1" x14ac:dyDescent="0.25">
      <c r="A326" s="7"/>
      <c r="B326" s="145"/>
      <c r="C326" s="145"/>
      <c r="D326" s="6"/>
      <c r="F326" s="6"/>
    </row>
    <row r="327" spans="1:6" s="5" customFormat="1" x14ac:dyDescent="0.25">
      <c r="A327" s="7"/>
      <c r="B327" s="145"/>
      <c r="C327" s="145"/>
      <c r="D327" s="6"/>
      <c r="F327" s="6"/>
    </row>
    <row r="328" spans="1:6" s="5" customFormat="1" x14ac:dyDescent="0.25">
      <c r="A328" s="7"/>
      <c r="B328" s="145"/>
      <c r="C328" s="145"/>
      <c r="D328" s="6"/>
      <c r="F328" s="6"/>
    </row>
    <row r="329" spans="1:6" s="5" customFormat="1" x14ac:dyDescent="0.25">
      <c r="A329" s="7"/>
      <c r="B329" s="145"/>
      <c r="C329" s="145"/>
      <c r="D329" s="6"/>
      <c r="F329" s="6"/>
    </row>
    <row r="330" spans="1:6" s="5" customFormat="1" x14ac:dyDescent="0.25">
      <c r="A330" s="7"/>
      <c r="B330" s="145"/>
      <c r="C330" s="145"/>
      <c r="D330" s="6"/>
      <c r="F330" s="6"/>
    </row>
    <row r="331" spans="1:6" s="5" customFormat="1" x14ac:dyDescent="0.25">
      <c r="A331" s="7"/>
      <c r="B331" s="145"/>
      <c r="C331" s="145"/>
      <c r="D331" s="6"/>
      <c r="F331" s="6"/>
    </row>
    <row r="332" spans="1:6" s="5" customFormat="1" x14ac:dyDescent="0.25">
      <c r="A332" s="7"/>
      <c r="B332" s="145"/>
      <c r="C332" s="145"/>
      <c r="D332" s="6"/>
      <c r="F332" s="6"/>
    </row>
    <row r="333" spans="1:6" s="5" customFormat="1" x14ac:dyDescent="0.25">
      <c r="A333" s="7"/>
      <c r="B333" s="145"/>
      <c r="C333" s="145"/>
      <c r="D333" s="6"/>
      <c r="F333" s="6"/>
    </row>
    <row r="334" spans="1:6" s="5" customFormat="1" x14ac:dyDescent="0.25">
      <c r="A334" s="7"/>
      <c r="B334" s="145"/>
      <c r="C334" s="145"/>
      <c r="D334" s="6"/>
      <c r="F334" s="6"/>
    </row>
    <row r="335" spans="1:6" s="5" customFormat="1" x14ac:dyDescent="0.25">
      <c r="A335" s="7"/>
      <c r="B335" s="145"/>
      <c r="C335" s="145"/>
      <c r="D335" s="6"/>
      <c r="F335" s="6"/>
    </row>
    <row r="336" spans="1:6" s="5" customFormat="1" x14ac:dyDescent="0.25">
      <c r="A336" s="7"/>
      <c r="B336" s="145"/>
      <c r="C336" s="145"/>
      <c r="D336" s="6"/>
      <c r="F336" s="6"/>
    </row>
    <row r="337" spans="1:6" s="5" customFormat="1" x14ac:dyDescent="0.25">
      <c r="A337" s="7"/>
      <c r="B337" s="145"/>
      <c r="C337" s="145"/>
      <c r="D337" s="6"/>
      <c r="F337" s="6"/>
    </row>
    <row r="338" spans="1:6" s="5" customFormat="1" x14ac:dyDescent="0.25">
      <c r="A338" s="7"/>
      <c r="B338" s="145"/>
      <c r="C338" s="145"/>
      <c r="D338" s="6"/>
      <c r="F338" s="6"/>
    </row>
    <row r="339" spans="1:6" s="5" customFormat="1" x14ac:dyDescent="0.25">
      <c r="A339" s="7"/>
      <c r="B339" s="145"/>
      <c r="C339" s="145"/>
      <c r="D339" s="6"/>
      <c r="F339" s="6"/>
    </row>
    <row r="340" spans="1:6" s="5" customFormat="1" x14ac:dyDescent="0.25">
      <c r="A340" s="7"/>
      <c r="B340" s="145"/>
      <c r="C340" s="145"/>
      <c r="D340" s="6"/>
      <c r="F340" s="6"/>
    </row>
    <row r="341" spans="1:6" s="5" customFormat="1" x14ac:dyDescent="0.25">
      <c r="A341" s="7"/>
      <c r="B341" s="145"/>
      <c r="C341" s="145"/>
      <c r="D341" s="6"/>
      <c r="F341" s="6"/>
    </row>
    <row r="342" spans="1:6" s="5" customFormat="1" x14ac:dyDescent="0.25">
      <c r="A342" s="7"/>
      <c r="B342" s="145"/>
      <c r="C342" s="145"/>
      <c r="D342" s="6"/>
      <c r="F342" s="6"/>
    </row>
    <row r="343" spans="1:6" s="5" customFormat="1" x14ac:dyDescent="0.25">
      <c r="A343" s="7"/>
      <c r="B343" s="145"/>
      <c r="C343" s="145"/>
      <c r="D343" s="6"/>
      <c r="F343" s="6"/>
    </row>
    <row r="344" spans="1:6" s="5" customFormat="1" x14ac:dyDescent="0.25">
      <c r="A344" s="7"/>
      <c r="B344" s="145"/>
      <c r="C344" s="145"/>
      <c r="D344" s="6"/>
      <c r="F344" s="6"/>
    </row>
    <row r="345" spans="1:6" s="5" customFormat="1" x14ac:dyDescent="0.25">
      <c r="A345" s="7"/>
      <c r="B345" s="145"/>
      <c r="C345" s="145"/>
      <c r="D345" s="6"/>
      <c r="F345" s="6"/>
    </row>
    <row r="346" spans="1:6" s="5" customFormat="1" x14ac:dyDescent="0.25">
      <c r="A346" s="7"/>
      <c r="B346" s="145"/>
      <c r="C346" s="145"/>
      <c r="D346" s="6"/>
      <c r="F346" s="6"/>
    </row>
    <row r="347" spans="1:6" s="5" customFormat="1" x14ac:dyDescent="0.25">
      <c r="A347" s="7"/>
      <c r="B347" s="145"/>
      <c r="C347" s="145"/>
      <c r="D347" s="6"/>
      <c r="F347" s="6"/>
    </row>
    <row r="348" spans="1:6" s="5" customFormat="1" x14ac:dyDescent="0.25">
      <c r="A348" s="7"/>
      <c r="B348" s="145"/>
      <c r="C348" s="145"/>
      <c r="D348" s="6"/>
      <c r="F348" s="6"/>
    </row>
    <row r="349" spans="1:6" s="5" customFormat="1" x14ac:dyDescent="0.25">
      <c r="A349" s="7"/>
      <c r="B349" s="145"/>
      <c r="C349" s="145"/>
      <c r="D349" s="6"/>
      <c r="F349" s="6"/>
    </row>
    <row r="350" spans="1:6" s="5" customFormat="1" x14ac:dyDescent="0.25">
      <c r="A350" s="7"/>
      <c r="B350" s="145"/>
      <c r="C350" s="145"/>
      <c r="D350" s="6"/>
      <c r="F350" s="6"/>
    </row>
    <row r="351" spans="1:6" s="5" customFormat="1" x14ac:dyDescent="0.25">
      <c r="A351" s="7"/>
      <c r="B351" s="145"/>
      <c r="C351" s="145"/>
      <c r="D351" s="6"/>
      <c r="F351" s="6"/>
    </row>
    <row r="352" spans="1:6" s="5" customFormat="1" x14ac:dyDescent="0.25">
      <c r="A352" s="7"/>
      <c r="B352" s="145"/>
      <c r="C352" s="145"/>
      <c r="D352" s="6"/>
      <c r="F352" s="6"/>
    </row>
    <row r="353" spans="1:6" s="5" customFormat="1" x14ac:dyDescent="0.25">
      <c r="A353" s="7"/>
      <c r="B353" s="145"/>
      <c r="C353" s="145"/>
      <c r="D353" s="6"/>
      <c r="F353" s="6"/>
    </row>
    <row r="354" spans="1:6" s="5" customFormat="1" x14ac:dyDescent="0.25">
      <c r="A354" s="7"/>
      <c r="B354" s="145"/>
      <c r="C354" s="145"/>
      <c r="D354" s="6"/>
      <c r="F354" s="6"/>
    </row>
    <row r="355" spans="1:6" s="5" customFormat="1" x14ac:dyDescent="0.25">
      <c r="A355" s="7"/>
      <c r="B355" s="145"/>
      <c r="C355" s="145"/>
      <c r="D355" s="6"/>
      <c r="F355" s="6"/>
    </row>
    <row r="356" spans="1:6" s="5" customFormat="1" x14ac:dyDescent="0.25">
      <c r="A356" s="7"/>
      <c r="B356" s="145"/>
      <c r="C356" s="145"/>
      <c r="D356" s="6"/>
      <c r="F356" s="6"/>
    </row>
    <row r="357" spans="1:6" s="5" customFormat="1" x14ac:dyDescent="0.25">
      <c r="A357" s="7"/>
      <c r="B357" s="145"/>
      <c r="C357" s="145"/>
      <c r="D357" s="6"/>
      <c r="F357" s="6"/>
    </row>
    <row r="358" spans="1:6" s="5" customFormat="1" x14ac:dyDescent="0.25">
      <c r="A358" s="7"/>
      <c r="B358" s="145"/>
      <c r="C358" s="145"/>
      <c r="D358" s="6"/>
      <c r="F358" s="6"/>
    </row>
    <row r="359" spans="1:6" s="5" customFormat="1" x14ac:dyDescent="0.25">
      <c r="A359" s="7"/>
      <c r="B359" s="145"/>
      <c r="C359" s="145"/>
      <c r="D359" s="6"/>
      <c r="F359" s="6"/>
    </row>
    <row r="360" spans="1:6" s="5" customFormat="1" x14ac:dyDescent="0.25">
      <c r="A360" s="7"/>
      <c r="B360" s="145"/>
      <c r="C360" s="145"/>
      <c r="D360" s="6"/>
      <c r="F360" s="6"/>
    </row>
    <row r="361" spans="1:6" s="5" customFormat="1" x14ac:dyDescent="0.25">
      <c r="A361" s="7"/>
      <c r="B361" s="145"/>
      <c r="C361" s="145"/>
      <c r="D361" s="6"/>
      <c r="F361" s="6"/>
    </row>
    <row r="362" spans="1:6" s="5" customFormat="1" x14ac:dyDescent="0.25">
      <c r="A362" s="7"/>
      <c r="B362" s="145"/>
      <c r="C362" s="145"/>
      <c r="D362" s="6"/>
      <c r="F362" s="6"/>
    </row>
    <row r="363" spans="1:6" s="5" customFormat="1" x14ac:dyDescent="0.25">
      <c r="A363" s="7"/>
      <c r="B363" s="145"/>
      <c r="C363" s="145"/>
      <c r="D363" s="6"/>
      <c r="F363" s="6"/>
    </row>
    <row r="364" spans="1:6" s="5" customFormat="1" x14ac:dyDescent="0.25">
      <c r="A364" s="7"/>
      <c r="B364" s="145"/>
      <c r="C364" s="145"/>
      <c r="D364" s="6"/>
      <c r="F364" s="6"/>
    </row>
    <row r="365" spans="1:6" s="5" customFormat="1" x14ac:dyDescent="0.25">
      <c r="A365" s="7"/>
      <c r="B365" s="145"/>
      <c r="C365" s="145"/>
      <c r="D365" s="6"/>
      <c r="F365" s="6"/>
    </row>
    <row r="366" spans="1:6" s="5" customFormat="1" x14ac:dyDescent="0.25">
      <c r="A366" s="7"/>
      <c r="B366" s="145"/>
      <c r="C366" s="145"/>
      <c r="D366" s="6"/>
      <c r="F366" s="6"/>
    </row>
    <row r="367" spans="1:6" s="5" customFormat="1" x14ac:dyDescent="0.25">
      <c r="A367" s="7"/>
      <c r="B367" s="145"/>
      <c r="C367" s="145"/>
      <c r="D367" s="6"/>
      <c r="F367" s="6"/>
    </row>
    <row r="368" spans="1:6" s="5" customFormat="1" x14ac:dyDescent="0.25">
      <c r="A368" s="7"/>
      <c r="B368" s="145"/>
      <c r="C368" s="145"/>
      <c r="D368" s="6"/>
      <c r="F368" s="6"/>
    </row>
    <row r="369" spans="1:6" s="5" customFormat="1" x14ac:dyDescent="0.25">
      <c r="A369" s="7"/>
      <c r="B369" s="145"/>
      <c r="C369" s="145"/>
      <c r="D369" s="6"/>
      <c r="F369" s="6"/>
    </row>
    <row r="370" spans="1:6" s="5" customFormat="1" x14ac:dyDescent="0.25">
      <c r="A370" s="7"/>
      <c r="B370" s="145"/>
      <c r="C370" s="145"/>
      <c r="D370" s="6"/>
      <c r="F370" s="6"/>
    </row>
    <row r="371" spans="1:6" s="5" customFormat="1" x14ac:dyDescent="0.25">
      <c r="A371" s="7"/>
      <c r="B371" s="145"/>
      <c r="C371" s="145"/>
      <c r="D371" s="6"/>
      <c r="F371" s="6"/>
    </row>
    <row r="372" spans="1:6" s="5" customFormat="1" x14ac:dyDescent="0.25">
      <c r="A372" s="7"/>
      <c r="B372" s="145"/>
      <c r="C372" s="145"/>
      <c r="D372" s="6"/>
      <c r="F372" s="6"/>
    </row>
    <row r="373" spans="1:6" s="5" customFormat="1" x14ac:dyDescent="0.25">
      <c r="A373" s="7"/>
      <c r="B373" s="145"/>
      <c r="C373" s="145"/>
      <c r="D373" s="6"/>
      <c r="F373" s="6"/>
    </row>
    <row r="374" spans="1:6" s="5" customFormat="1" x14ac:dyDescent="0.25">
      <c r="A374" s="7"/>
      <c r="B374" s="145"/>
      <c r="C374" s="145"/>
      <c r="D374" s="6"/>
      <c r="F374" s="6"/>
    </row>
    <row r="375" spans="1:6" s="5" customFormat="1" x14ac:dyDescent="0.25">
      <c r="A375" s="7"/>
      <c r="B375" s="145"/>
      <c r="C375" s="145"/>
      <c r="D375" s="6"/>
      <c r="F375" s="6"/>
    </row>
    <row r="376" spans="1:6" s="5" customFormat="1" x14ac:dyDescent="0.25">
      <c r="A376" s="7"/>
      <c r="B376" s="145"/>
      <c r="C376" s="145"/>
      <c r="D376" s="6"/>
      <c r="F376" s="6"/>
    </row>
    <row r="377" spans="1:6" s="5" customFormat="1" x14ac:dyDescent="0.25">
      <c r="A377" s="7"/>
      <c r="B377" s="145"/>
      <c r="C377" s="145"/>
      <c r="D377" s="6"/>
      <c r="F377" s="6"/>
    </row>
    <row r="378" spans="1:6" s="5" customFormat="1" x14ac:dyDescent="0.25">
      <c r="A378" s="7"/>
      <c r="B378" s="145"/>
      <c r="C378" s="145"/>
      <c r="D378" s="6"/>
      <c r="F378" s="6"/>
    </row>
    <row r="379" spans="1:6" s="5" customFormat="1" x14ac:dyDescent="0.25">
      <c r="A379" s="7"/>
      <c r="B379" s="145"/>
      <c r="C379" s="145"/>
      <c r="D379" s="6"/>
      <c r="F379" s="6"/>
    </row>
    <row r="380" spans="1:6" s="5" customFormat="1" x14ac:dyDescent="0.25">
      <c r="A380" s="7"/>
      <c r="B380" s="145"/>
      <c r="C380" s="145"/>
      <c r="D380" s="6"/>
      <c r="F380" s="6"/>
    </row>
    <row r="381" spans="1:6" s="5" customFormat="1" x14ac:dyDescent="0.25">
      <c r="A381" s="7"/>
      <c r="B381" s="145"/>
      <c r="C381" s="145"/>
      <c r="D381" s="6"/>
      <c r="F381" s="6"/>
    </row>
    <row r="382" spans="1:6" s="5" customFormat="1" x14ac:dyDescent="0.25">
      <c r="A382" s="7"/>
      <c r="B382" s="145"/>
      <c r="C382" s="145"/>
      <c r="D382" s="6"/>
      <c r="F382" s="6"/>
    </row>
    <row r="383" spans="1:6" s="5" customFormat="1" x14ac:dyDescent="0.25">
      <c r="A383" s="7"/>
      <c r="B383" s="145"/>
      <c r="C383" s="145"/>
      <c r="D383" s="6"/>
      <c r="F383" s="6"/>
    </row>
    <row r="384" spans="1:6" s="5" customFormat="1" x14ac:dyDescent="0.25">
      <c r="A384" s="7"/>
      <c r="B384" s="145"/>
      <c r="C384" s="145"/>
      <c r="D384" s="6"/>
      <c r="F384" s="6"/>
    </row>
    <row r="385" spans="1:6" s="5" customFormat="1" x14ac:dyDescent="0.25">
      <c r="A385" s="7"/>
      <c r="B385" s="145"/>
      <c r="C385" s="145"/>
      <c r="D385" s="6"/>
      <c r="F385" s="6"/>
    </row>
    <row r="386" spans="1:6" s="5" customFormat="1" x14ac:dyDescent="0.25">
      <c r="A386" s="7"/>
      <c r="B386" s="145"/>
      <c r="C386" s="145"/>
      <c r="D386" s="6"/>
      <c r="F386" s="6"/>
    </row>
    <row r="387" spans="1:6" s="5" customFormat="1" x14ac:dyDescent="0.25">
      <c r="A387" s="7"/>
      <c r="B387" s="145"/>
      <c r="C387" s="145"/>
      <c r="D387" s="6"/>
      <c r="F387" s="6"/>
    </row>
    <row r="388" spans="1:6" s="5" customFormat="1" x14ac:dyDescent="0.25">
      <c r="A388" s="7"/>
      <c r="B388" s="145"/>
      <c r="C388" s="145"/>
      <c r="D388" s="6"/>
      <c r="F388" s="6"/>
    </row>
    <row r="389" spans="1:6" s="5" customFormat="1" x14ac:dyDescent="0.25">
      <c r="A389" s="7"/>
      <c r="B389" s="145"/>
      <c r="C389" s="145"/>
      <c r="D389" s="6"/>
      <c r="F389" s="6"/>
    </row>
    <row r="390" spans="1:6" s="5" customFormat="1" x14ac:dyDescent="0.25">
      <c r="A390" s="7"/>
      <c r="B390" s="145"/>
      <c r="C390" s="145"/>
      <c r="D390" s="6"/>
      <c r="F390" s="6"/>
    </row>
    <row r="391" spans="1:6" s="5" customFormat="1" x14ac:dyDescent="0.25">
      <c r="A391" s="7"/>
      <c r="B391" s="145"/>
      <c r="C391" s="145"/>
      <c r="D391" s="6"/>
      <c r="F391" s="6"/>
    </row>
    <row r="392" spans="1:6" s="5" customFormat="1" x14ac:dyDescent="0.25">
      <c r="A392" s="7"/>
      <c r="B392" s="145"/>
      <c r="C392" s="145"/>
      <c r="D392" s="6"/>
      <c r="F392" s="6"/>
    </row>
    <row r="393" spans="1:6" s="5" customFormat="1" x14ac:dyDescent="0.25">
      <c r="A393" s="7"/>
      <c r="B393" s="145"/>
      <c r="C393" s="145"/>
      <c r="D393" s="6"/>
      <c r="F393" s="6"/>
    </row>
    <row r="394" spans="1:6" s="5" customFormat="1" x14ac:dyDescent="0.25">
      <c r="A394" s="7"/>
      <c r="B394" s="145"/>
      <c r="C394" s="145"/>
      <c r="D394" s="6"/>
      <c r="F394" s="6"/>
    </row>
    <row r="395" spans="1:6" s="5" customFormat="1" x14ac:dyDescent="0.25">
      <c r="A395" s="7"/>
      <c r="B395" s="145"/>
      <c r="C395" s="145"/>
      <c r="D395" s="6"/>
      <c r="F395" s="6"/>
    </row>
    <row r="396" spans="1:6" s="5" customFormat="1" x14ac:dyDescent="0.25">
      <c r="A396" s="7"/>
      <c r="B396" s="145"/>
      <c r="C396" s="145"/>
      <c r="D396" s="6"/>
      <c r="F396" s="6"/>
    </row>
    <row r="397" spans="1:6" s="5" customFormat="1" x14ac:dyDescent="0.25">
      <c r="A397" s="7"/>
      <c r="B397" s="145"/>
      <c r="C397" s="145"/>
      <c r="D397" s="6"/>
      <c r="F397" s="6"/>
    </row>
    <row r="398" spans="1:6" s="5" customFormat="1" x14ac:dyDescent="0.25">
      <c r="A398" s="7"/>
      <c r="B398" s="145"/>
      <c r="C398" s="145"/>
      <c r="D398" s="6"/>
      <c r="F398" s="6"/>
    </row>
    <row r="399" spans="1:6" s="5" customFormat="1" x14ac:dyDescent="0.25">
      <c r="A399" s="7"/>
      <c r="B399" s="145"/>
      <c r="C399" s="145"/>
      <c r="D399" s="6"/>
      <c r="F399" s="6"/>
    </row>
    <row r="400" spans="1:6" s="5" customFormat="1" x14ac:dyDescent="0.25">
      <c r="A400" s="7"/>
      <c r="B400" s="145"/>
      <c r="C400" s="145"/>
      <c r="D400" s="6"/>
      <c r="F400" s="6"/>
    </row>
    <row r="401" spans="1:6" s="5" customFormat="1" x14ac:dyDescent="0.25">
      <c r="A401" s="7"/>
      <c r="B401" s="145"/>
      <c r="C401" s="145"/>
      <c r="D401" s="6"/>
      <c r="F401" s="6"/>
    </row>
    <row r="402" spans="1:6" s="5" customFormat="1" x14ac:dyDescent="0.25">
      <c r="A402" s="7"/>
      <c r="B402" s="145"/>
      <c r="C402" s="145"/>
      <c r="D402" s="6"/>
      <c r="F402" s="6"/>
    </row>
    <row r="403" spans="1:6" s="5" customFormat="1" x14ac:dyDescent="0.25">
      <c r="A403" s="7"/>
      <c r="B403" s="145"/>
      <c r="C403" s="145"/>
      <c r="D403" s="6"/>
      <c r="F403" s="6"/>
    </row>
    <row r="404" spans="1:6" s="5" customFormat="1" x14ac:dyDescent="0.25">
      <c r="A404" s="7"/>
      <c r="B404" s="145"/>
      <c r="C404" s="145"/>
      <c r="D404" s="6"/>
      <c r="F404" s="6"/>
    </row>
    <row r="405" spans="1:6" s="5" customFormat="1" x14ac:dyDescent="0.25">
      <c r="A405" s="7"/>
      <c r="B405" s="145"/>
      <c r="C405" s="145"/>
      <c r="D405" s="6"/>
      <c r="F405" s="6"/>
    </row>
    <row r="406" spans="1:6" s="5" customFormat="1" x14ac:dyDescent="0.25">
      <c r="A406" s="7"/>
      <c r="B406" s="145"/>
      <c r="C406" s="145"/>
      <c r="D406" s="6"/>
      <c r="F406" s="6"/>
    </row>
    <row r="407" spans="1:6" s="5" customFormat="1" x14ac:dyDescent="0.25">
      <c r="A407" s="7"/>
      <c r="B407" s="145"/>
      <c r="C407" s="145"/>
      <c r="D407" s="6"/>
      <c r="F407" s="6"/>
    </row>
    <row r="408" spans="1:6" s="5" customFormat="1" x14ac:dyDescent="0.25">
      <c r="A408" s="7"/>
      <c r="B408" s="145"/>
      <c r="C408" s="145"/>
      <c r="D408" s="6"/>
      <c r="F408" s="6"/>
    </row>
    <row r="409" spans="1:6" s="5" customFormat="1" x14ac:dyDescent="0.25">
      <c r="A409" s="7"/>
      <c r="B409" s="145"/>
      <c r="C409" s="145"/>
      <c r="D409" s="6"/>
      <c r="F409" s="6"/>
    </row>
    <row r="410" spans="1:6" s="5" customFormat="1" x14ac:dyDescent="0.25">
      <c r="A410" s="7"/>
      <c r="B410" s="145"/>
      <c r="C410" s="145"/>
      <c r="D410" s="6"/>
      <c r="F410" s="6"/>
    </row>
    <row r="411" spans="1:6" s="5" customFormat="1" x14ac:dyDescent="0.25">
      <c r="A411" s="7"/>
      <c r="B411" s="145"/>
      <c r="C411" s="145"/>
      <c r="D411" s="6"/>
      <c r="F411" s="6"/>
    </row>
    <row r="412" spans="1:6" s="5" customFormat="1" x14ac:dyDescent="0.25">
      <c r="A412" s="7"/>
      <c r="B412" s="145"/>
      <c r="C412" s="145"/>
      <c r="D412" s="6"/>
      <c r="F412" s="6"/>
    </row>
    <row r="413" spans="1:6" s="5" customFormat="1" x14ac:dyDescent="0.25">
      <c r="A413" s="7"/>
      <c r="B413" s="145"/>
      <c r="C413" s="145"/>
      <c r="D413" s="6"/>
      <c r="F413" s="6"/>
    </row>
    <row r="414" spans="1:6" s="5" customFormat="1" x14ac:dyDescent="0.25">
      <c r="A414" s="7"/>
      <c r="B414" s="145"/>
      <c r="C414" s="145"/>
      <c r="D414" s="6"/>
      <c r="F414" s="6"/>
    </row>
    <row r="415" spans="1:6" s="5" customFormat="1" x14ac:dyDescent="0.25">
      <c r="A415" s="7"/>
      <c r="B415" s="145"/>
      <c r="C415" s="145"/>
      <c r="D415" s="6"/>
      <c r="F415" s="6"/>
    </row>
    <row r="416" spans="1:6" s="5" customFormat="1" x14ac:dyDescent="0.25">
      <c r="A416" s="7"/>
      <c r="B416" s="145"/>
      <c r="C416" s="145"/>
      <c r="D416" s="6"/>
      <c r="F416" s="6"/>
    </row>
    <row r="417" spans="1:6" s="5" customFormat="1" x14ac:dyDescent="0.25">
      <c r="A417" s="7"/>
      <c r="B417" s="145"/>
      <c r="C417" s="145"/>
      <c r="D417" s="6"/>
      <c r="F417" s="6"/>
    </row>
    <row r="418" spans="1:6" s="5" customFormat="1" x14ac:dyDescent="0.25">
      <c r="A418" s="7"/>
      <c r="B418" s="145"/>
      <c r="C418" s="145"/>
      <c r="D418" s="6"/>
      <c r="F418" s="6"/>
    </row>
    <row r="419" spans="1:6" s="5" customFormat="1" x14ac:dyDescent="0.25">
      <c r="A419" s="7"/>
      <c r="B419" s="145"/>
      <c r="C419" s="145"/>
      <c r="D419" s="6"/>
      <c r="F419" s="6"/>
    </row>
    <row r="420" spans="1:6" s="5" customFormat="1" x14ac:dyDescent="0.25">
      <c r="A420" s="7"/>
      <c r="B420" s="145"/>
      <c r="C420" s="145"/>
      <c r="D420" s="6"/>
      <c r="F420" s="6"/>
    </row>
    <row r="421" spans="1:6" s="5" customFormat="1" x14ac:dyDescent="0.25">
      <c r="A421" s="7"/>
      <c r="B421" s="145"/>
      <c r="C421" s="145"/>
      <c r="D421" s="6"/>
      <c r="F421" s="6"/>
    </row>
    <row r="422" spans="1:6" s="5" customFormat="1" x14ac:dyDescent="0.25">
      <c r="A422" s="7"/>
      <c r="B422" s="145"/>
      <c r="C422" s="145"/>
      <c r="D422" s="6"/>
      <c r="F422" s="6"/>
    </row>
    <row r="423" spans="1:6" s="5" customFormat="1" x14ac:dyDescent="0.25">
      <c r="A423" s="7"/>
      <c r="B423" s="145"/>
      <c r="C423" s="145"/>
      <c r="D423" s="6"/>
      <c r="F423" s="6"/>
    </row>
    <row r="424" spans="1:6" s="5" customFormat="1" x14ac:dyDescent="0.25">
      <c r="A424" s="7"/>
      <c r="B424" s="145"/>
      <c r="C424" s="145"/>
      <c r="D424" s="6"/>
      <c r="F424" s="6"/>
    </row>
    <row r="425" spans="1:6" s="5" customFormat="1" x14ac:dyDescent="0.25">
      <c r="A425" s="7"/>
      <c r="B425" s="145"/>
      <c r="C425" s="145"/>
      <c r="D425" s="6"/>
      <c r="F425" s="6"/>
    </row>
    <row r="426" spans="1:6" s="5" customFormat="1" x14ac:dyDescent="0.25">
      <c r="A426" s="7"/>
      <c r="B426" s="145"/>
      <c r="C426" s="145"/>
      <c r="D426" s="6"/>
      <c r="F426" s="6"/>
    </row>
    <row r="427" spans="1:6" s="5" customFormat="1" x14ac:dyDescent="0.25">
      <c r="A427" s="7"/>
      <c r="B427" s="145"/>
      <c r="C427" s="145"/>
      <c r="D427" s="6"/>
      <c r="F427" s="6"/>
    </row>
    <row r="428" spans="1:6" s="5" customFormat="1" x14ac:dyDescent="0.25">
      <c r="A428" s="7"/>
      <c r="B428" s="145"/>
      <c r="C428" s="145"/>
      <c r="D428" s="6"/>
      <c r="F428" s="6"/>
    </row>
    <row r="429" spans="1:6" s="5" customFormat="1" x14ac:dyDescent="0.25">
      <c r="A429" s="7"/>
      <c r="B429" s="145"/>
      <c r="C429" s="145"/>
      <c r="D429" s="6"/>
      <c r="F429" s="6"/>
    </row>
    <row r="430" spans="1:6" s="5" customFormat="1" x14ac:dyDescent="0.25">
      <c r="A430" s="7"/>
      <c r="B430" s="145"/>
      <c r="C430" s="145"/>
      <c r="D430" s="6"/>
      <c r="F430" s="6"/>
    </row>
    <row r="431" spans="1:6" s="5" customFormat="1" x14ac:dyDescent="0.25">
      <c r="A431" s="7"/>
      <c r="B431" s="145"/>
      <c r="C431" s="145"/>
      <c r="D431" s="6"/>
      <c r="F431" s="6"/>
    </row>
    <row r="432" spans="1:6" s="5" customFormat="1" x14ac:dyDescent="0.25">
      <c r="A432" s="7"/>
      <c r="B432" s="145"/>
      <c r="C432" s="145"/>
      <c r="D432" s="6"/>
      <c r="F432" s="6"/>
    </row>
    <row r="433" spans="1:6" s="5" customFormat="1" x14ac:dyDescent="0.25">
      <c r="A433" s="7"/>
      <c r="B433" s="145"/>
      <c r="C433" s="145"/>
      <c r="D433" s="6"/>
      <c r="F433" s="6"/>
    </row>
    <row r="434" spans="1:6" s="5" customFormat="1" x14ac:dyDescent="0.25">
      <c r="A434" s="7"/>
      <c r="B434" s="145"/>
      <c r="C434" s="145"/>
      <c r="D434" s="6"/>
      <c r="F434" s="6"/>
    </row>
    <row r="435" spans="1:6" s="5" customFormat="1" x14ac:dyDescent="0.25">
      <c r="A435" s="7"/>
      <c r="B435" s="145"/>
      <c r="C435" s="145"/>
      <c r="D435" s="6"/>
      <c r="F435" s="6"/>
    </row>
    <row r="436" spans="1:6" s="5" customFormat="1" x14ac:dyDescent="0.25">
      <c r="A436" s="7"/>
      <c r="B436" s="145"/>
      <c r="C436" s="145"/>
      <c r="D436" s="6"/>
      <c r="F436" s="6"/>
    </row>
    <row r="437" spans="1:6" s="5" customFormat="1" x14ac:dyDescent="0.25">
      <c r="A437" s="7"/>
      <c r="B437" s="145"/>
      <c r="C437" s="145"/>
      <c r="D437" s="6"/>
      <c r="F437" s="6"/>
    </row>
    <row r="438" spans="1:6" s="5" customFormat="1" x14ac:dyDescent="0.25">
      <c r="A438" s="7"/>
      <c r="B438" s="145"/>
      <c r="C438" s="145"/>
      <c r="D438" s="6"/>
      <c r="F438" s="6"/>
    </row>
    <row r="439" spans="1:6" s="5" customFormat="1" x14ac:dyDescent="0.25">
      <c r="A439" s="7"/>
      <c r="B439" s="145"/>
      <c r="C439" s="145"/>
      <c r="D439" s="6"/>
      <c r="F439" s="6"/>
    </row>
    <row r="440" spans="1:6" s="5" customFormat="1" x14ac:dyDescent="0.25">
      <c r="A440" s="7"/>
      <c r="B440" s="145"/>
      <c r="C440" s="145"/>
      <c r="D440" s="6"/>
      <c r="F440" s="6"/>
    </row>
    <row r="441" spans="1:6" s="5" customFormat="1" x14ac:dyDescent="0.25">
      <c r="A441" s="7"/>
      <c r="B441" s="145"/>
      <c r="C441" s="145"/>
      <c r="D441" s="6"/>
      <c r="F441" s="6"/>
    </row>
    <row r="442" spans="1:6" s="5" customFormat="1" x14ac:dyDescent="0.25">
      <c r="A442" s="7"/>
      <c r="B442" s="145"/>
      <c r="C442" s="145"/>
      <c r="D442" s="6"/>
      <c r="F442" s="6"/>
    </row>
    <row r="443" spans="1:6" s="5" customFormat="1" x14ac:dyDescent="0.25">
      <c r="A443" s="7"/>
      <c r="B443" s="145"/>
      <c r="C443" s="145"/>
      <c r="D443" s="6"/>
      <c r="F443" s="6"/>
    </row>
    <row r="444" spans="1:6" s="5" customFormat="1" x14ac:dyDescent="0.25">
      <c r="A444" s="7"/>
      <c r="B444" s="145"/>
      <c r="C444" s="145"/>
      <c r="D444" s="6"/>
      <c r="F444" s="6"/>
    </row>
    <row r="445" spans="1:6" s="5" customFormat="1" x14ac:dyDescent="0.25">
      <c r="A445" s="7"/>
      <c r="B445" s="145"/>
      <c r="C445" s="145"/>
      <c r="D445" s="6"/>
      <c r="F445" s="6"/>
    </row>
    <row r="446" spans="1:6" s="5" customFormat="1" x14ac:dyDescent="0.25">
      <c r="A446" s="7"/>
      <c r="B446" s="145"/>
      <c r="C446" s="145"/>
      <c r="D446" s="6"/>
      <c r="F446" s="6"/>
    </row>
    <row r="447" spans="1:6" s="5" customFormat="1" x14ac:dyDescent="0.25">
      <c r="A447" s="7"/>
      <c r="B447" s="145"/>
      <c r="C447" s="145"/>
      <c r="D447" s="6"/>
      <c r="F447" s="6"/>
    </row>
    <row r="448" spans="1:6" s="5" customFormat="1" x14ac:dyDescent="0.25">
      <c r="A448" s="7"/>
      <c r="B448" s="145"/>
      <c r="C448" s="145"/>
      <c r="D448" s="6"/>
      <c r="F448" s="6"/>
    </row>
    <row r="449" spans="1:6" s="5" customFormat="1" x14ac:dyDescent="0.25">
      <c r="A449" s="7"/>
      <c r="B449" s="145"/>
      <c r="C449" s="145"/>
      <c r="D449" s="6"/>
      <c r="F449" s="6"/>
    </row>
    <row r="450" spans="1:6" s="5" customFormat="1" x14ac:dyDescent="0.25">
      <c r="A450" s="7"/>
      <c r="B450" s="145"/>
      <c r="C450" s="145"/>
      <c r="D450" s="6"/>
      <c r="F450" s="6"/>
    </row>
    <row r="451" spans="1:6" s="5" customFormat="1" x14ac:dyDescent="0.25">
      <c r="A451" s="7"/>
      <c r="B451" s="145"/>
      <c r="C451" s="145"/>
      <c r="D451" s="6"/>
      <c r="F451" s="6"/>
    </row>
    <row r="452" spans="1:6" s="5" customFormat="1" x14ac:dyDescent="0.25">
      <c r="A452" s="7"/>
      <c r="B452" s="145"/>
      <c r="C452" s="145"/>
      <c r="D452" s="6"/>
      <c r="F452" s="6"/>
    </row>
    <row r="453" spans="1:6" s="5" customFormat="1" x14ac:dyDescent="0.25">
      <c r="A453" s="7"/>
      <c r="B453" s="145"/>
      <c r="C453" s="145"/>
      <c r="D453" s="6"/>
      <c r="F453" s="6"/>
    </row>
    <row r="454" spans="1:6" s="5" customFormat="1" x14ac:dyDescent="0.25">
      <c r="A454" s="7"/>
      <c r="B454" s="145"/>
      <c r="C454" s="145"/>
      <c r="D454" s="6"/>
      <c r="F454" s="6"/>
    </row>
    <row r="455" spans="1:6" s="5" customFormat="1" x14ac:dyDescent="0.25">
      <c r="A455" s="7"/>
      <c r="B455" s="145"/>
      <c r="C455" s="145"/>
      <c r="D455" s="6"/>
      <c r="F455" s="6"/>
    </row>
    <row r="456" spans="1:6" s="5" customFormat="1" x14ac:dyDescent="0.25">
      <c r="A456" s="7"/>
      <c r="B456" s="145"/>
      <c r="C456" s="145"/>
      <c r="D456" s="6"/>
      <c r="F456" s="6"/>
    </row>
    <row r="457" spans="1:6" s="5" customFormat="1" x14ac:dyDescent="0.25">
      <c r="A457" s="7"/>
      <c r="B457" s="145"/>
      <c r="C457" s="145"/>
      <c r="D457" s="6"/>
      <c r="F457" s="6"/>
    </row>
    <row r="458" spans="1:6" s="5" customFormat="1" x14ac:dyDescent="0.25">
      <c r="A458" s="7"/>
      <c r="B458" s="145"/>
      <c r="C458" s="145"/>
      <c r="D458" s="6"/>
      <c r="F458" s="6"/>
    </row>
    <row r="459" spans="1:6" s="5" customFormat="1" x14ac:dyDescent="0.25">
      <c r="A459" s="7"/>
      <c r="B459" s="145"/>
      <c r="C459" s="145"/>
      <c r="D459" s="6"/>
      <c r="F459" s="6"/>
    </row>
    <row r="460" spans="1:6" s="5" customFormat="1" x14ac:dyDescent="0.25">
      <c r="A460" s="7"/>
      <c r="B460" s="145"/>
      <c r="C460" s="145"/>
      <c r="D460" s="6"/>
      <c r="F460" s="6"/>
    </row>
    <row r="461" spans="1:6" s="5" customFormat="1" x14ac:dyDescent="0.25">
      <c r="A461" s="7"/>
      <c r="B461" s="145"/>
      <c r="C461" s="145"/>
      <c r="D461" s="6"/>
      <c r="F461" s="6"/>
    </row>
    <row r="462" spans="1:6" s="5" customFormat="1" x14ac:dyDescent="0.25">
      <c r="A462" s="7"/>
      <c r="B462" s="145"/>
      <c r="C462" s="145"/>
      <c r="D462" s="6"/>
      <c r="F462" s="6"/>
    </row>
    <row r="463" spans="1:6" s="5" customFormat="1" x14ac:dyDescent="0.25">
      <c r="A463" s="7"/>
      <c r="B463" s="145"/>
      <c r="C463" s="145"/>
      <c r="D463" s="6"/>
      <c r="F463" s="6"/>
    </row>
    <row r="464" spans="1:6" s="5" customFormat="1" x14ac:dyDescent="0.25">
      <c r="A464" s="7"/>
      <c r="B464" s="145"/>
      <c r="C464" s="145"/>
      <c r="D464" s="6"/>
      <c r="F464" s="6"/>
    </row>
    <row r="465" spans="1:6" s="5" customFormat="1" x14ac:dyDescent="0.25">
      <c r="A465" s="7"/>
      <c r="B465" s="145"/>
      <c r="C465" s="145"/>
      <c r="D465" s="6"/>
      <c r="F465" s="6"/>
    </row>
    <row r="466" spans="1:6" s="5" customFormat="1" x14ac:dyDescent="0.25">
      <c r="A466" s="7"/>
      <c r="B466" s="145"/>
      <c r="C466" s="145"/>
      <c r="D466" s="6"/>
      <c r="F466" s="6"/>
    </row>
    <row r="467" spans="1:6" s="5" customFormat="1" x14ac:dyDescent="0.25">
      <c r="A467" s="7"/>
      <c r="B467" s="145"/>
      <c r="C467" s="145"/>
      <c r="D467" s="6"/>
      <c r="F467" s="6"/>
    </row>
    <row r="468" spans="1:6" s="5" customFormat="1" x14ac:dyDescent="0.25">
      <c r="A468" s="7"/>
      <c r="B468" s="145"/>
      <c r="C468" s="145"/>
      <c r="D468" s="6"/>
      <c r="F468" s="6"/>
    </row>
    <row r="469" spans="1:6" s="5" customFormat="1" x14ac:dyDescent="0.25">
      <c r="A469" s="7"/>
      <c r="B469" s="145"/>
      <c r="C469" s="145"/>
      <c r="D469" s="6"/>
      <c r="F469" s="6"/>
    </row>
    <row r="470" spans="1:6" s="5" customFormat="1" x14ac:dyDescent="0.25">
      <c r="A470" s="7"/>
      <c r="B470" s="145"/>
      <c r="C470" s="145"/>
      <c r="D470" s="6"/>
      <c r="F470" s="6"/>
    </row>
    <row r="471" spans="1:6" s="5" customFormat="1" x14ac:dyDescent="0.25">
      <c r="A471" s="7"/>
      <c r="B471" s="145"/>
      <c r="C471" s="145"/>
      <c r="D471" s="6"/>
      <c r="F471" s="6"/>
    </row>
    <row r="472" spans="1:6" s="5" customFormat="1" x14ac:dyDescent="0.25">
      <c r="A472" s="7"/>
      <c r="B472" s="145"/>
      <c r="C472" s="145"/>
      <c r="D472" s="6"/>
      <c r="F472" s="6"/>
    </row>
    <row r="473" spans="1:6" s="5" customFormat="1" x14ac:dyDescent="0.25">
      <c r="A473" s="7"/>
      <c r="B473" s="145"/>
      <c r="C473" s="145"/>
      <c r="D473" s="6"/>
      <c r="F473" s="6"/>
    </row>
    <row r="474" spans="1:6" s="5" customFormat="1" x14ac:dyDescent="0.25">
      <c r="A474" s="7"/>
      <c r="B474" s="145"/>
      <c r="C474" s="145"/>
      <c r="D474" s="6"/>
      <c r="F474" s="6"/>
    </row>
    <row r="475" spans="1:6" s="5" customFormat="1" x14ac:dyDescent="0.25">
      <c r="A475" s="7"/>
      <c r="B475" s="145"/>
      <c r="C475" s="145"/>
      <c r="D475" s="6"/>
      <c r="F475" s="6"/>
    </row>
    <row r="476" spans="1:6" s="5" customFormat="1" x14ac:dyDescent="0.25">
      <c r="A476" s="7"/>
      <c r="B476" s="145"/>
      <c r="C476" s="145"/>
      <c r="D476" s="6"/>
      <c r="F476" s="6"/>
    </row>
    <row r="477" spans="1:6" s="5" customFormat="1" x14ac:dyDescent="0.25">
      <c r="A477" s="7"/>
      <c r="B477" s="145"/>
      <c r="C477" s="145"/>
      <c r="D477" s="6"/>
      <c r="F477" s="6"/>
    </row>
    <row r="478" spans="1:6" s="5" customFormat="1" x14ac:dyDescent="0.25">
      <c r="A478" s="7"/>
      <c r="B478" s="145"/>
      <c r="C478" s="145"/>
      <c r="D478" s="6"/>
      <c r="F478" s="6"/>
    </row>
    <row r="479" spans="1:6" s="5" customFormat="1" x14ac:dyDescent="0.25">
      <c r="A479" s="7"/>
      <c r="B479" s="145"/>
      <c r="C479" s="145"/>
      <c r="D479" s="6"/>
      <c r="F479" s="6"/>
    </row>
    <row r="480" spans="1:6" s="5" customFormat="1" x14ac:dyDescent="0.25">
      <c r="A480" s="7"/>
      <c r="B480" s="145"/>
      <c r="C480" s="145"/>
      <c r="D480" s="6"/>
      <c r="F480" s="6"/>
    </row>
    <row r="481" spans="1:6" s="5" customFormat="1" x14ac:dyDescent="0.25">
      <c r="A481" s="7"/>
      <c r="B481" s="145"/>
      <c r="C481" s="145"/>
      <c r="D481" s="6"/>
      <c r="F481" s="6"/>
    </row>
    <row r="482" spans="1:6" s="5" customFormat="1" x14ac:dyDescent="0.25">
      <c r="A482" s="7"/>
      <c r="B482" s="145"/>
      <c r="C482" s="145"/>
      <c r="D482" s="6"/>
      <c r="F482" s="6"/>
    </row>
    <row r="483" spans="1:6" s="5" customFormat="1" x14ac:dyDescent="0.25">
      <c r="A483" s="7"/>
      <c r="B483" s="145"/>
      <c r="C483" s="145"/>
      <c r="D483" s="6"/>
      <c r="F483" s="6"/>
    </row>
    <row r="484" spans="1:6" s="5" customFormat="1" x14ac:dyDescent="0.25">
      <c r="A484" s="7"/>
      <c r="B484" s="145"/>
      <c r="C484" s="145"/>
      <c r="D484" s="6"/>
      <c r="F484" s="6"/>
    </row>
    <row r="485" spans="1:6" s="5" customFormat="1" x14ac:dyDescent="0.25">
      <c r="A485" s="7"/>
      <c r="B485" s="145"/>
      <c r="C485" s="145"/>
      <c r="D485" s="6"/>
      <c r="F485" s="6"/>
    </row>
    <row r="486" spans="1:6" s="5" customFormat="1" x14ac:dyDescent="0.25">
      <c r="A486" s="7"/>
      <c r="B486" s="145"/>
      <c r="C486" s="145"/>
      <c r="D486" s="6"/>
      <c r="F486" s="6"/>
    </row>
    <row r="487" spans="1:6" s="5" customFormat="1" x14ac:dyDescent="0.25">
      <c r="A487" s="7"/>
      <c r="B487" s="145"/>
      <c r="C487" s="145"/>
      <c r="D487" s="6"/>
      <c r="F487" s="6"/>
    </row>
    <row r="488" spans="1:6" s="5" customFormat="1" x14ac:dyDescent="0.25">
      <c r="A488" s="7"/>
      <c r="B488" s="145"/>
      <c r="C488" s="145"/>
      <c r="D488" s="6"/>
      <c r="F488" s="6"/>
    </row>
    <row r="489" spans="1:6" s="5" customFormat="1" x14ac:dyDescent="0.25">
      <c r="A489" s="7"/>
      <c r="B489" s="145"/>
      <c r="C489" s="145"/>
      <c r="D489" s="6"/>
      <c r="F489" s="6"/>
    </row>
    <row r="490" spans="1:6" s="5" customFormat="1" x14ac:dyDescent="0.25">
      <c r="A490" s="7"/>
      <c r="B490" s="145"/>
      <c r="C490" s="145"/>
      <c r="D490" s="6"/>
      <c r="F490" s="6"/>
    </row>
    <row r="491" spans="1:6" s="5" customFormat="1" x14ac:dyDescent="0.25">
      <c r="A491" s="7"/>
      <c r="B491" s="145"/>
      <c r="C491" s="145"/>
      <c r="D491" s="6"/>
      <c r="F491" s="6"/>
    </row>
    <row r="492" spans="1:6" s="5" customFormat="1" x14ac:dyDescent="0.25">
      <c r="A492" s="7"/>
      <c r="B492" s="145"/>
      <c r="C492" s="145"/>
      <c r="D492" s="6"/>
      <c r="F492" s="6"/>
    </row>
    <row r="493" spans="1:6" s="5" customFormat="1" x14ac:dyDescent="0.25">
      <c r="A493" s="7"/>
      <c r="B493" s="145"/>
      <c r="C493" s="145"/>
      <c r="D493" s="6"/>
      <c r="F493" s="6"/>
    </row>
    <row r="494" spans="1:6" s="5" customFormat="1" x14ac:dyDescent="0.25">
      <c r="A494" s="7"/>
      <c r="B494" s="145"/>
      <c r="C494" s="145"/>
      <c r="D494" s="6"/>
      <c r="F494" s="6"/>
    </row>
    <row r="495" spans="1:6" s="5" customFormat="1" x14ac:dyDescent="0.25">
      <c r="A495" s="7"/>
      <c r="B495" s="145"/>
      <c r="C495" s="145"/>
      <c r="D495" s="6"/>
      <c r="F495" s="6"/>
    </row>
    <row r="496" spans="1:6" s="5" customFormat="1" x14ac:dyDescent="0.25">
      <c r="A496" s="7"/>
      <c r="B496" s="145"/>
      <c r="C496" s="145"/>
      <c r="D496" s="6"/>
      <c r="F496" s="6"/>
    </row>
    <row r="497" spans="1:6" s="5" customFormat="1" x14ac:dyDescent="0.25">
      <c r="A497" s="7"/>
      <c r="B497" s="145"/>
      <c r="C497" s="145"/>
      <c r="D497" s="6"/>
      <c r="F497" s="6"/>
    </row>
    <row r="498" spans="1:6" s="5" customFormat="1" x14ac:dyDescent="0.25">
      <c r="A498" s="7"/>
      <c r="B498" s="145"/>
      <c r="C498" s="145"/>
      <c r="D498" s="6"/>
      <c r="F498" s="6"/>
    </row>
    <row r="499" spans="1:6" s="5" customFormat="1" x14ac:dyDescent="0.25">
      <c r="A499" s="7"/>
      <c r="B499" s="145"/>
      <c r="C499" s="145"/>
      <c r="D499" s="6"/>
      <c r="F499" s="6"/>
    </row>
    <row r="500" spans="1:6" s="5" customFormat="1" x14ac:dyDescent="0.25">
      <c r="A500" s="7"/>
      <c r="B500" s="145"/>
      <c r="C500" s="145"/>
      <c r="D500" s="6"/>
      <c r="F500" s="6"/>
    </row>
    <row r="501" spans="1:6" s="5" customFormat="1" x14ac:dyDescent="0.25">
      <c r="A501" s="7"/>
      <c r="B501" s="145"/>
      <c r="C501" s="145"/>
      <c r="D501" s="6"/>
      <c r="F501" s="6"/>
    </row>
    <row r="502" spans="1:6" s="5" customFormat="1" x14ac:dyDescent="0.25">
      <c r="A502" s="7"/>
      <c r="B502" s="145"/>
      <c r="C502" s="145"/>
      <c r="D502" s="6"/>
      <c r="F502" s="6"/>
    </row>
    <row r="503" spans="1:6" s="5" customFormat="1" x14ac:dyDescent="0.25">
      <c r="A503" s="7"/>
      <c r="B503" s="145"/>
      <c r="C503" s="145"/>
      <c r="D503" s="6"/>
      <c r="F503" s="6"/>
    </row>
    <row r="504" spans="1:6" s="5" customFormat="1" x14ac:dyDescent="0.25">
      <c r="A504" s="7"/>
      <c r="B504" s="145"/>
      <c r="C504" s="145"/>
      <c r="D504" s="6"/>
      <c r="F504" s="6"/>
    </row>
    <row r="505" spans="1:6" s="5" customFormat="1" x14ac:dyDescent="0.25">
      <c r="A505" s="7"/>
      <c r="B505" s="145"/>
      <c r="C505" s="145"/>
      <c r="D505" s="6"/>
      <c r="F505" s="6"/>
    </row>
    <row r="506" spans="1:6" s="5" customFormat="1" x14ac:dyDescent="0.25">
      <c r="A506" s="7"/>
      <c r="B506" s="145"/>
      <c r="C506" s="145"/>
      <c r="D506" s="6"/>
      <c r="F506" s="6"/>
    </row>
    <row r="507" spans="1:6" s="5" customFormat="1" x14ac:dyDescent="0.25">
      <c r="A507" s="7"/>
      <c r="B507" s="145"/>
      <c r="C507" s="145"/>
      <c r="D507" s="6"/>
      <c r="F507" s="6"/>
    </row>
    <row r="508" spans="1:6" s="5" customFormat="1" x14ac:dyDescent="0.25">
      <c r="A508" s="7"/>
      <c r="B508" s="145"/>
      <c r="C508" s="145"/>
      <c r="D508" s="6"/>
      <c r="F508" s="6"/>
    </row>
    <row r="509" spans="1:6" s="5" customFormat="1" x14ac:dyDescent="0.25">
      <c r="A509" s="7"/>
      <c r="B509" s="145"/>
      <c r="C509" s="145"/>
      <c r="D509" s="6"/>
    </row>
    <row r="510" spans="1:6" s="5" customFormat="1" x14ac:dyDescent="0.25">
      <c r="A510" s="7"/>
      <c r="B510" s="145"/>
      <c r="C510" s="145"/>
      <c r="D510" s="6"/>
    </row>
    <row r="511" spans="1:6" s="5" customFormat="1" x14ac:dyDescent="0.25">
      <c r="A511" s="7"/>
      <c r="B511" s="145"/>
      <c r="C511" s="145"/>
      <c r="D511" s="6"/>
    </row>
    <row r="512" spans="1:6" s="5" customFormat="1" x14ac:dyDescent="0.25">
      <c r="A512" s="7"/>
      <c r="B512" s="145"/>
      <c r="C512" s="145"/>
      <c r="D512" s="6"/>
    </row>
    <row r="513" spans="1:4" s="5" customFormat="1" x14ac:dyDescent="0.25">
      <c r="A513" s="7"/>
      <c r="B513" s="145"/>
      <c r="C513" s="145"/>
      <c r="D513" s="6"/>
    </row>
    <row r="514" spans="1:4" s="5" customFormat="1" x14ac:dyDescent="0.25">
      <c r="A514" s="7"/>
      <c r="B514" s="145"/>
      <c r="C514" s="145"/>
      <c r="D514" s="6"/>
    </row>
    <row r="515" spans="1:4" s="5" customFormat="1" x14ac:dyDescent="0.25">
      <c r="A515" s="7"/>
      <c r="B515" s="145"/>
      <c r="C515" s="145"/>
      <c r="D515" s="6"/>
    </row>
    <row r="516" spans="1:4" s="5" customFormat="1" x14ac:dyDescent="0.25">
      <c r="A516" s="7"/>
      <c r="B516" s="145"/>
      <c r="C516" s="145"/>
      <c r="D516" s="6"/>
    </row>
    <row r="517" spans="1:4" s="5" customFormat="1" x14ac:dyDescent="0.25">
      <c r="A517" s="7"/>
      <c r="B517" s="145"/>
      <c r="C517" s="145"/>
      <c r="D517" s="6"/>
    </row>
    <row r="518" spans="1:4" s="5" customFormat="1" x14ac:dyDescent="0.25">
      <c r="A518" s="7"/>
      <c r="B518" s="145"/>
      <c r="C518" s="145"/>
      <c r="D518" s="6"/>
    </row>
    <row r="519" spans="1:4" s="5" customFormat="1" x14ac:dyDescent="0.25">
      <c r="A519" s="7"/>
      <c r="B519" s="145"/>
      <c r="C519" s="145"/>
      <c r="D519" s="6"/>
    </row>
    <row r="520" spans="1:4" s="5" customFormat="1" x14ac:dyDescent="0.25">
      <c r="A520" s="7"/>
      <c r="B520" s="145"/>
      <c r="C520" s="145"/>
      <c r="D520" s="6"/>
    </row>
    <row r="521" spans="1:4" s="5" customFormat="1" x14ac:dyDescent="0.25">
      <c r="A521" s="7"/>
      <c r="B521" s="145"/>
      <c r="C521" s="145"/>
      <c r="D521" s="6"/>
    </row>
    <row r="522" spans="1:4" s="5" customFormat="1" x14ac:dyDescent="0.25">
      <c r="A522" s="7"/>
      <c r="B522" s="145"/>
      <c r="C522" s="145"/>
      <c r="D522" s="6"/>
    </row>
    <row r="523" spans="1:4" s="5" customFormat="1" x14ac:dyDescent="0.25">
      <c r="A523" s="7"/>
      <c r="B523" s="145"/>
      <c r="C523" s="145"/>
      <c r="D523" s="6"/>
    </row>
    <row r="524" spans="1:4" s="5" customFormat="1" x14ac:dyDescent="0.25">
      <c r="A524" s="7"/>
      <c r="B524" s="145"/>
      <c r="C524" s="145"/>
      <c r="D524" s="6"/>
    </row>
    <row r="525" spans="1:4" s="5" customFormat="1" x14ac:dyDescent="0.25">
      <c r="A525" s="7"/>
      <c r="B525" s="145"/>
      <c r="C525" s="145"/>
      <c r="D525" s="6"/>
    </row>
    <row r="526" spans="1:4" s="5" customFormat="1" x14ac:dyDescent="0.25">
      <c r="A526" s="7"/>
      <c r="B526" s="145"/>
      <c r="C526" s="145"/>
      <c r="D526" s="6"/>
    </row>
    <row r="527" spans="1:4" s="5" customFormat="1" x14ac:dyDescent="0.25">
      <c r="A527" s="7"/>
      <c r="B527" s="145"/>
      <c r="C527" s="145"/>
      <c r="D527" s="6"/>
    </row>
    <row r="528" spans="1:4" s="5" customFormat="1" x14ac:dyDescent="0.25">
      <c r="A528" s="7"/>
      <c r="B528" s="145"/>
      <c r="C528" s="145"/>
      <c r="D528" s="6"/>
    </row>
    <row r="529" spans="1:4" s="5" customFormat="1" x14ac:dyDescent="0.25">
      <c r="A529" s="7"/>
      <c r="B529" s="145"/>
      <c r="C529" s="145"/>
      <c r="D529" s="6"/>
    </row>
    <row r="530" spans="1:4" s="5" customFormat="1" x14ac:dyDescent="0.25">
      <c r="A530" s="7"/>
      <c r="B530" s="145"/>
      <c r="C530" s="145"/>
      <c r="D530" s="6"/>
    </row>
    <row r="531" spans="1:4" s="5" customFormat="1" x14ac:dyDescent="0.25">
      <c r="A531" s="7"/>
      <c r="B531" s="145"/>
      <c r="C531" s="145"/>
      <c r="D531" s="6"/>
    </row>
    <row r="532" spans="1:4" s="5" customFormat="1" x14ac:dyDescent="0.25">
      <c r="A532" s="7"/>
      <c r="B532" s="145"/>
      <c r="C532" s="145"/>
      <c r="D532" s="6"/>
    </row>
    <row r="533" spans="1:4" s="5" customFormat="1" x14ac:dyDescent="0.25">
      <c r="A533" s="7"/>
      <c r="B533" s="145"/>
      <c r="C533" s="145"/>
      <c r="D533" s="6"/>
    </row>
    <row r="534" spans="1:4" s="5" customFormat="1" x14ac:dyDescent="0.25">
      <c r="A534" s="7"/>
      <c r="B534" s="145"/>
      <c r="C534" s="145"/>
      <c r="D534" s="6"/>
    </row>
    <row r="535" spans="1:4" s="5" customFormat="1" x14ac:dyDescent="0.25">
      <c r="A535" s="7"/>
      <c r="B535" s="145"/>
      <c r="C535" s="145"/>
      <c r="D535" s="6"/>
    </row>
    <row r="536" spans="1:4" s="5" customFormat="1" x14ac:dyDescent="0.25">
      <c r="A536" s="7"/>
      <c r="B536" s="145"/>
      <c r="C536" s="145"/>
      <c r="D536" s="6"/>
    </row>
    <row r="537" spans="1:4" s="5" customFormat="1" x14ac:dyDescent="0.25">
      <c r="A537" s="7"/>
      <c r="B537" s="145"/>
      <c r="C537" s="145"/>
      <c r="D537" s="6"/>
    </row>
    <row r="538" spans="1:4" s="5" customFormat="1" x14ac:dyDescent="0.25">
      <c r="A538" s="7"/>
      <c r="B538" s="145"/>
      <c r="C538" s="145"/>
      <c r="D538" s="6"/>
    </row>
    <row r="539" spans="1:4" s="5" customFormat="1" x14ac:dyDescent="0.25">
      <c r="A539" s="7"/>
      <c r="B539" s="145"/>
      <c r="C539" s="145"/>
      <c r="D539" s="6"/>
    </row>
    <row r="540" spans="1:4" s="5" customFormat="1" x14ac:dyDescent="0.25">
      <c r="A540" s="7"/>
      <c r="B540" s="145"/>
      <c r="C540" s="145"/>
      <c r="D540" s="6"/>
    </row>
    <row r="541" spans="1:4" s="5" customFormat="1" x14ac:dyDescent="0.25">
      <c r="A541" s="7"/>
      <c r="B541" s="145"/>
      <c r="C541" s="145"/>
      <c r="D541" s="6"/>
    </row>
    <row r="542" spans="1:4" s="5" customFormat="1" x14ac:dyDescent="0.25">
      <c r="A542" s="7"/>
      <c r="B542" s="145"/>
      <c r="C542" s="145"/>
      <c r="D542" s="6"/>
    </row>
    <row r="543" spans="1:4" s="5" customFormat="1" x14ac:dyDescent="0.25">
      <c r="A543" s="7"/>
      <c r="B543" s="145"/>
      <c r="C543" s="145"/>
      <c r="D543" s="6"/>
    </row>
    <row r="544" spans="1:4" s="5" customFormat="1" x14ac:dyDescent="0.25">
      <c r="A544" s="7"/>
      <c r="B544" s="145"/>
      <c r="C544" s="145"/>
      <c r="D544" s="6"/>
    </row>
    <row r="545" spans="1:4" s="5" customFormat="1" x14ac:dyDescent="0.25">
      <c r="A545" s="7"/>
      <c r="B545" s="145"/>
      <c r="C545" s="145"/>
      <c r="D545" s="6"/>
    </row>
    <row r="546" spans="1:4" s="5" customFormat="1" x14ac:dyDescent="0.25">
      <c r="A546" s="7"/>
      <c r="B546" s="145"/>
      <c r="C546" s="145"/>
      <c r="D546" s="6"/>
    </row>
    <row r="547" spans="1:4" s="5" customFormat="1" x14ac:dyDescent="0.25">
      <c r="A547" s="7"/>
      <c r="B547" s="145"/>
      <c r="C547" s="145"/>
      <c r="D547" s="6"/>
    </row>
    <row r="548" spans="1:4" s="5" customFormat="1" x14ac:dyDescent="0.25">
      <c r="A548" s="7"/>
      <c r="B548" s="145"/>
      <c r="C548" s="145"/>
      <c r="D548" s="6"/>
    </row>
    <row r="549" spans="1:4" s="5" customFormat="1" x14ac:dyDescent="0.25">
      <c r="A549" s="7"/>
      <c r="B549" s="145"/>
      <c r="C549" s="145"/>
      <c r="D549" s="6"/>
    </row>
    <row r="550" spans="1:4" s="5" customFormat="1" x14ac:dyDescent="0.25">
      <c r="A550" s="7"/>
      <c r="B550" s="145"/>
      <c r="C550" s="145"/>
      <c r="D550" s="6"/>
    </row>
    <row r="551" spans="1:4" s="5" customFormat="1" x14ac:dyDescent="0.25">
      <c r="A551" s="7"/>
      <c r="B551" s="145"/>
      <c r="C551" s="145"/>
      <c r="D551" s="6"/>
    </row>
    <row r="552" spans="1:4" s="5" customFormat="1" x14ac:dyDescent="0.25">
      <c r="A552" s="7"/>
      <c r="B552" s="145"/>
      <c r="C552" s="145"/>
      <c r="D552" s="6"/>
    </row>
    <row r="553" spans="1:4" s="5" customFormat="1" x14ac:dyDescent="0.25">
      <c r="A553" s="7"/>
      <c r="B553" s="145"/>
      <c r="C553" s="145"/>
      <c r="D553" s="6"/>
    </row>
    <row r="554" spans="1:4" s="5" customFormat="1" x14ac:dyDescent="0.25">
      <c r="A554" s="7"/>
      <c r="B554" s="145"/>
      <c r="C554" s="145"/>
      <c r="D554" s="6"/>
    </row>
    <row r="555" spans="1:4" s="5" customFormat="1" x14ac:dyDescent="0.25">
      <c r="A555" s="7"/>
      <c r="B555" s="145"/>
      <c r="C555" s="145"/>
      <c r="D555" s="6"/>
    </row>
    <row r="556" spans="1:4" s="5" customFormat="1" x14ac:dyDescent="0.25">
      <c r="A556" s="7"/>
      <c r="B556" s="145"/>
      <c r="C556" s="145"/>
      <c r="D556" s="6"/>
    </row>
    <row r="557" spans="1:4" s="5" customFormat="1" x14ac:dyDescent="0.25">
      <c r="A557" s="7"/>
      <c r="B557" s="145"/>
      <c r="C557" s="145"/>
      <c r="D557" s="6"/>
    </row>
    <row r="558" spans="1:4" s="5" customFormat="1" x14ac:dyDescent="0.25">
      <c r="A558" s="7"/>
      <c r="B558" s="145"/>
      <c r="C558" s="145"/>
      <c r="D558" s="6"/>
    </row>
    <row r="559" spans="1:4" s="5" customFormat="1" x14ac:dyDescent="0.25">
      <c r="A559" s="7"/>
      <c r="B559" s="145"/>
      <c r="C559" s="145"/>
      <c r="D559" s="6"/>
    </row>
    <row r="560" spans="1:4" s="5" customFormat="1" x14ac:dyDescent="0.25">
      <c r="A560" s="7"/>
      <c r="B560" s="145"/>
      <c r="C560" s="145"/>
      <c r="D560" s="6"/>
    </row>
    <row r="561" spans="1:4" s="5" customFormat="1" x14ac:dyDescent="0.25">
      <c r="A561" s="7"/>
      <c r="B561" s="145"/>
      <c r="C561" s="145"/>
      <c r="D561" s="6"/>
    </row>
    <row r="562" spans="1:4" s="5" customFormat="1" x14ac:dyDescent="0.25">
      <c r="A562" s="7"/>
      <c r="B562" s="145"/>
      <c r="C562" s="145"/>
      <c r="D562" s="6"/>
    </row>
    <row r="563" spans="1:4" s="5" customFormat="1" x14ac:dyDescent="0.25">
      <c r="A563" s="7"/>
      <c r="B563" s="145"/>
      <c r="C563" s="145"/>
      <c r="D563" s="6"/>
    </row>
    <row r="564" spans="1:4" s="5" customFormat="1" x14ac:dyDescent="0.25">
      <c r="A564" s="7"/>
      <c r="B564" s="145"/>
      <c r="C564" s="145"/>
      <c r="D564" s="6"/>
    </row>
    <row r="565" spans="1:4" s="5" customFormat="1" x14ac:dyDescent="0.25">
      <c r="A565" s="7"/>
      <c r="B565" s="145"/>
      <c r="C565" s="145"/>
      <c r="D565" s="6"/>
    </row>
    <row r="566" spans="1:4" s="5" customFormat="1" x14ac:dyDescent="0.25">
      <c r="A566" s="7"/>
      <c r="B566" s="145"/>
      <c r="C566" s="145"/>
      <c r="D566" s="6"/>
    </row>
    <row r="567" spans="1:4" s="5" customFormat="1" x14ac:dyDescent="0.25">
      <c r="A567" s="7"/>
      <c r="B567" s="145"/>
      <c r="C567" s="145"/>
      <c r="D567" s="6"/>
    </row>
    <row r="568" spans="1:4" s="5" customFormat="1" x14ac:dyDescent="0.25">
      <c r="A568" s="7"/>
      <c r="B568" s="145"/>
      <c r="C568" s="145"/>
      <c r="D568" s="6"/>
    </row>
    <row r="569" spans="1:4" s="5" customFormat="1" x14ac:dyDescent="0.25">
      <c r="A569" s="7"/>
      <c r="B569" s="145"/>
      <c r="C569" s="145"/>
      <c r="D569" s="6"/>
    </row>
    <row r="570" spans="1:4" s="5" customFormat="1" x14ac:dyDescent="0.25">
      <c r="A570" s="7"/>
      <c r="B570" s="145"/>
      <c r="C570" s="145"/>
      <c r="D570" s="6"/>
    </row>
    <row r="571" spans="1:4" s="5" customFormat="1" x14ac:dyDescent="0.25">
      <c r="A571" s="7"/>
      <c r="B571" s="145"/>
      <c r="C571" s="145"/>
      <c r="D571" s="6"/>
    </row>
    <row r="572" spans="1:4" s="5" customFormat="1" x14ac:dyDescent="0.25">
      <c r="A572" s="7"/>
      <c r="B572" s="145"/>
      <c r="C572" s="145"/>
      <c r="D572" s="6"/>
    </row>
    <row r="573" spans="1:4" s="5" customFormat="1" x14ac:dyDescent="0.25">
      <c r="A573" s="7"/>
      <c r="B573" s="145"/>
      <c r="C573" s="145"/>
      <c r="D573" s="6"/>
    </row>
    <row r="574" spans="1:4" s="5" customFormat="1" x14ac:dyDescent="0.25">
      <c r="A574" s="7"/>
      <c r="B574" s="145"/>
      <c r="C574" s="145"/>
      <c r="D574" s="6"/>
    </row>
    <row r="575" spans="1:4" s="5" customFormat="1" x14ac:dyDescent="0.25">
      <c r="A575" s="7"/>
      <c r="B575" s="145"/>
      <c r="C575" s="145"/>
      <c r="D575" s="6"/>
    </row>
    <row r="576" spans="1:4" s="5" customFormat="1" x14ac:dyDescent="0.25">
      <c r="A576" s="7"/>
      <c r="B576" s="145"/>
      <c r="C576" s="145"/>
      <c r="D576" s="6"/>
    </row>
    <row r="577" spans="1:4" s="5" customFormat="1" x14ac:dyDescent="0.25">
      <c r="A577" s="7"/>
      <c r="B577" s="145"/>
      <c r="C577" s="145"/>
      <c r="D577" s="6"/>
    </row>
    <row r="578" spans="1:4" s="5" customFormat="1" x14ac:dyDescent="0.25">
      <c r="A578" s="7"/>
      <c r="B578" s="145"/>
      <c r="C578" s="145"/>
      <c r="D578" s="6"/>
    </row>
    <row r="579" spans="1:4" s="5" customFormat="1" x14ac:dyDescent="0.25">
      <c r="A579" s="7"/>
      <c r="B579" s="145"/>
      <c r="C579" s="145"/>
      <c r="D579" s="6"/>
    </row>
    <row r="580" spans="1:4" s="5" customFormat="1" x14ac:dyDescent="0.25">
      <c r="A580" s="7"/>
      <c r="B580" s="145"/>
      <c r="C580" s="145"/>
      <c r="D580" s="6"/>
    </row>
    <row r="581" spans="1:4" s="5" customFormat="1" x14ac:dyDescent="0.25">
      <c r="A581" s="7"/>
      <c r="B581" s="145"/>
      <c r="C581" s="145"/>
      <c r="D581" s="6"/>
    </row>
    <row r="582" spans="1:4" s="5" customFormat="1" x14ac:dyDescent="0.25">
      <c r="A582" s="7"/>
      <c r="B582" s="145"/>
      <c r="C582" s="145"/>
      <c r="D582" s="6"/>
    </row>
    <row r="583" spans="1:4" s="5" customFormat="1" x14ac:dyDescent="0.25">
      <c r="A583" s="7"/>
      <c r="B583" s="145"/>
      <c r="C583" s="145"/>
      <c r="D583" s="6"/>
    </row>
    <row r="584" spans="1:4" s="5" customFormat="1" x14ac:dyDescent="0.25">
      <c r="A584" s="7"/>
      <c r="B584" s="145"/>
      <c r="C584" s="145"/>
      <c r="D584" s="6"/>
    </row>
    <row r="585" spans="1:4" s="5" customFormat="1" x14ac:dyDescent="0.25">
      <c r="A585" s="7"/>
      <c r="B585" s="145"/>
      <c r="C585" s="145"/>
      <c r="D585" s="6"/>
    </row>
    <row r="586" spans="1:4" s="5" customFormat="1" x14ac:dyDescent="0.25">
      <c r="A586" s="7"/>
      <c r="B586" s="145"/>
      <c r="C586" s="145"/>
      <c r="D586" s="6"/>
    </row>
    <row r="587" spans="1:4" s="5" customFormat="1" x14ac:dyDescent="0.25">
      <c r="A587" s="7"/>
      <c r="B587" s="145"/>
      <c r="C587" s="145"/>
      <c r="D587" s="6"/>
    </row>
    <row r="588" spans="1:4" s="5" customFormat="1" x14ac:dyDescent="0.25">
      <c r="A588" s="7"/>
      <c r="B588" s="145"/>
      <c r="C588" s="145"/>
      <c r="D588" s="6"/>
    </row>
    <row r="589" spans="1:4" s="5" customFormat="1" x14ac:dyDescent="0.25">
      <c r="A589" s="7"/>
      <c r="B589" s="145"/>
      <c r="C589" s="145"/>
      <c r="D589" s="6"/>
    </row>
    <row r="590" spans="1:4" s="5" customFormat="1" x14ac:dyDescent="0.25">
      <c r="A590" s="7"/>
      <c r="B590" s="145"/>
      <c r="C590" s="145"/>
      <c r="D590" s="6"/>
    </row>
    <row r="591" spans="1:4" s="5" customFormat="1" x14ac:dyDescent="0.25">
      <c r="A591" s="7"/>
      <c r="B591" s="145"/>
      <c r="C591" s="145"/>
      <c r="D591" s="6"/>
    </row>
    <row r="592" spans="1:4" s="5" customFormat="1" x14ac:dyDescent="0.25">
      <c r="A592" s="7"/>
      <c r="B592" s="145"/>
      <c r="C592" s="145"/>
      <c r="D592" s="6"/>
    </row>
    <row r="593" spans="1:4" s="5" customFormat="1" x14ac:dyDescent="0.25">
      <c r="A593" s="7"/>
      <c r="B593" s="145"/>
      <c r="C593" s="145"/>
      <c r="D593" s="6"/>
    </row>
    <row r="594" spans="1:4" s="5" customFormat="1" x14ac:dyDescent="0.25">
      <c r="A594" s="7"/>
      <c r="B594" s="145"/>
      <c r="C594" s="145"/>
      <c r="D594" s="6"/>
    </row>
    <row r="595" spans="1:4" s="5" customFormat="1" x14ac:dyDescent="0.25">
      <c r="A595" s="7"/>
      <c r="B595" s="145"/>
      <c r="C595" s="145"/>
      <c r="D595" s="6"/>
    </row>
    <row r="596" spans="1:4" s="5" customFormat="1" x14ac:dyDescent="0.25">
      <c r="A596" s="7"/>
      <c r="B596" s="145"/>
      <c r="C596" s="145"/>
      <c r="D596" s="6"/>
    </row>
    <row r="597" spans="1:4" s="5" customFormat="1" x14ac:dyDescent="0.25">
      <c r="A597" s="7"/>
      <c r="B597" s="145"/>
      <c r="C597" s="145"/>
      <c r="D597" s="6"/>
    </row>
    <row r="598" spans="1:4" s="5" customFormat="1" x14ac:dyDescent="0.25">
      <c r="A598" s="7"/>
      <c r="B598" s="145"/>
      <c r="C598" s="145"/>
      <c r="D598" s="6"/>
    </row>
    <row r="599" spans="1:4" s="5" customFormat="1" x14ac:dyDescent="0.25">
      <c r="A599" s="7"/>
      <c r="B599" s="145"/>
      <c r="C599" s="145"/>
      <c r="D599" s="6"/>
    </row>
    <row r="600" spans="1:4" s="5" customFormat="1" x14ac:dyDescent="0.25">
      <c r="A600" s="7"/>
      <c r="B600" s="145"/>
      <c r="C600" s="145"/>
      <c r="D600" s="6"/>
    </row>
    <row r="601" spans="1:4" s="5" customFormat="1" x14ac:dyDescent="0.25">
      <c r="A601" s="7"/>
      <c r="B601" s="145"/>
      <c r="C601" s="145"/>
      <c r="D601" s="6"/>
    </row>
    <row r="602" spans="1:4" s="5" customFormat="1" x14ac:dyDescent="0.25">
      <c r="A602" s="7"/>
      <c r="B602" s="145"/>
      <c r="C602" s="145"/>
      <c r="D602" s="6"/>
    </row>
    <row r="603" spans="1:4" s="5" customFormat="1" x14ac:dyDescent="0.25">
      <c r="A603" s="7"/>
      <c r="B603" s="145"/>
      <c r="C603" s="145"/>
      <c r="D603" s="6"/>
    </row>
    <row r="604" spans="1:4" s="5" customFormat="1" x14ac:dyDescent="0.25">
      <c r="A604" s="7"/>
      <c r="B604" s="145"/>
      <c r="C604" s="145"/>
      <c r="D604" s="6"/>
    </row>
    <row r="605" spans="1:4" s="5" customFormat="1" x14ac:dyDescent="0.25">
      <c r="A605" s="7"/>
      <c r="B605" s="145"/>
      <c r="C605" s="145"/>
      <c r="D605" s="6"/>
    </row>
    <row r="606" spans="1:4" s="5" customFormat="1" x14ac:dyDescent="0.25">
      <c r="A606" s="7"/>
      <c r="B606" s="145"/>
      <c r="C606" s="145"/>
      <c r="D606" s="6"/>
    </row>
    <row r="607" spans="1:4" s="5" customFormat="1" x14ac:dyDescent="0.25">
      <c r="A607" s="7"/>
      <c r="B607" s="145"/>
      <c r="C607" s="145"/>
      <c r="D607" s="6"/>
    </row>
    <row r="608" spans="1:4" s="5" customFormat="1" x14ac:dyDescent="0.25">
      <c r="A608" s="7"/>
      <c r="B608" s="145"/>
      <c r="C608" s="145"/>
      <c r="D608" s="6"/>
    </row>
    <row r="609" spans="1:4" s="5" customFormat="1" x14ac:dyDescent="0.25">
      <c r="A609" s="7"/>
      <c r="B609" s="145"/>
      <c r="C609" s="145"/>
      <c r="D609" s="6"/>
    </row>
    <row r="610" spans="1:4" s="5" customFormat="1" x14ac:dyDescent="0.25">
      <c r="A610" s="7"/>
      <c r="B610" s="145"/>
      <c r="C610" s="145"/>
      <c r="D610" s="6"/>
    </row>
    <row r="611" spans="1:4" s="5" customFormat="1" x14ac:dyDescent="0.25">
      <c r="A611" s="7"/>
      <c r="B611" s="145"/>
      <c r="C611" s="145"/>
      <c r="D611" s="6"/>
    </row>
    <row r="612" spans="1:4" s="5" customFormat="1" x14ac:dyDescent="0.25">
      <c r="A612" s="7"/>
      <c r="B612" s="145"/>
      <c r="C612" s="145"/>
      <c r="D612" s="6"/>
    </row>
    <row r="613" spans="1:4" s="5" customFormat="1" x14ac:dyDescent="0.25">
      <c r="A613" s="7"/>
      <c r="B613" s="145"/>
      <c r="C613" s="145"/>
      <c r="D613" s="6"/>
    </row>
    <row r="614" spans="1:4" s="5" customFormat="1" x14ac:dyDescent="0.25">
      <c r="A614" s="7"/>
      <c r="B614" s="145"/>
      <c r="C614" s="145"/>
      <c r="D614" s="6"/>
    </row>
    <row r="615" spans="1:4" s="5" customFormat="1" x14ac:dyDescent="0.25">
      <c r="A615" s="7"/>
      <c r="B615" s="145"/>
      <c r="C615" s="145"/>
      <c r="D615" s="6"/>
    </row>
    <row r="616" spans="1:4" s="5" customFormat="1" x14ac:dyDescent="0.25">
      <c r="A616" s="7"/>
      <c r="B616" s="145"/>
      <c r="C616" s="145"/>
      <c r="D616" s="6"/>
    </row>
    <row r="617" spans="1:4" s="5" customFormat="1" x14ac:dyDescent="0.25">
      <c r="A617" s="7"/>
      <c r="B617" s="145"/>
      <c r="C617" s="145"/>
      <c r="D617" s="6"/>
    </row>
    <row r="618" spans="1:4" s="5" customFormat="1" x14ac:dyDescent="0.25">
      <c r="A618" s="7"/>
      <c r="B618" s="145"/>
      <c r="C618" s="145"/>
      <c r="D618" s="6"/>
    </row>
    <row r="619" spans="1:4" s="5" customFormat="1" x14ac:dyDescent="0.25">
      <c r="A619" s="7"/>
      <c r="B619" s="145"/>
      <c r="C619" s="145"/>
      <c r="D619" s="6"/>
    </row>
    <row r="620" spans="1:4" s="5" customFormat="1" x14ac:dyDescent="0.25">
      <c r="A620" s="7"/>
      <c r="B620" s="145"/>
      <c r="C620" s="145"/>
      <c r="D620" s="6"/>
    </row>
    <row r="621" spans="1:4" s="5" customFormat="1" x14ac:dyDescent="0.25">
      <c r="A621" s="7"/>
      <c r="B621" s="145"/>
      <c r="C621" s="145"/>
      <c r="D621" s="6"/>
    </row>
    <row r="622" spans="1:4" s="5" customFormat="1" x14ac:dyDescent="0.25">
      <c r="A622" s="7"/>
      <c r="B622" s="145"/>
      <c r="C622" s="145"/>
      <c r="D622" s="6"/>
    </row>
    <row r="623" spans="1:4" s="5" customFormat="1" x14ac:dyDescent="0.25">
      <c r="A623" s="7"/>
      <c r="B623" s="145"/>
      <c r="C623" s="145"/>
      <c r="D623" s="6"/>
    </row>
    <row r="624" spans="1:4" s="5" customFormat="1" x14ac:dyDescent="0.25">
      <c r="A624" s="7"/>
      <c r="B624" s="145"/>
      <c r="C624" s="145"/>
      <c r="D624" s="6"/>
    </row>
    <row r="625" spans="1:4" s="5" customFormat="1" x14ac:dyDescent="0.25">
      <c r="A625" s="7"/>
      <c r="B625" s="145"/>
      <c r="C625" s="145"/>
      <c r="D625" s="6"/>
    </row>
    <row r="626" spans="1:4" s="5" customFormat="1" x14ac:dyDescent="0.25">
      <c r="A626" s="7"/>
      <c r="B626" s="145"/>
      <c r="C626" s="145"/>
      <c r="D626" s="6"/>
    </row>
    <row r="627" spans="1:4" s="5" customFormat="1" x14ac:dyDescent="0.25">
      <c r="A627" s="7"/>
      <c r="B627" s="145"/>
      <c r="C627" s="145"/>
      <c r="D627" s="6"/>
    </row>
    <row r="628" spans="1:4" s="5" customFormat="1" x14ac:dyDescent="0.25">
      <c r="A628" s="7"/>
      <c r="B628" s="145"/>
      <c r="C628" s="145"/>
      <c r="D628" s="6"/>
    </row>
    <row r="629" spans="1:4" s="5" customFormat="1" x14ac:dyDescent="0.25">
      <c r="A629" s="7"/>
      <c r="B629" s="145"/>
      <c r="C629" s="145"/>
      <c r="D629" s="6"/>
    </row>
    <row r="630" spans="1:4" s="5" customFormat="1" x14ac:dyDescent="0.25">
      <c r="A630" s="7"/>
      <c r="B630" s="145"/>
      <c r="C630" s="145"/>
      <c r="D630" s="6"/>
    </row>
    <row r="631" spans="1:4" s="5" customFormat="1" x14ac:dyDescent="0.25">
      <c r="A631" s="7"/>
      <c r="B631" s="145"/>
      <c r="C631" s="145"/>
      <c r="D631" s="6"/>
    </row>
    <row r="632" spans="1:4" s="5" customFormat="1" x14ac:dyDescent="0.25">
      <c r="A632" s="7"/>
      <c r="B632" s="145"/>
      <c r="C632" s="145"/>
      <c r="D632" s="6"/>
    </row>
    <row r="633" spans="1:4" s="5" customFormat="1" x14ac:dyDescent="0.25">
      <c r="A633" s="7"/>
      <c r="B633" s="145"/>
      <c r="C633" s="145"/>
      <c r="D633" s="6"/>
    </row>
    <row r="634" spans="1:4" s="5" customFormat="1" x14ac:dyDescent="0.25">
      <c r="A634" s="7"/>
      <c r="B634" s="145"/>
      <c r="C634" s="145"/>
      <c r="D634" s="6"/>
    </row>
    <row r="635" spans="1:4" s="5" customFormat="1" x14ac:dyDescent="0.25">
      <c r="A635" s="7"/>
      <c r="B635" s="145"/>
      <c r="C635" s="145"/>
      <c r="D635" s="6"/>
    </row>
    <row r="636" spans="1:4" s="5" customFormat="1" x14ac:dyDescent="0.25">
      <c r="A636" s="7"/>
      <c r="B636" s="145"/>
      <c r="C636" s="145"/>
      <c r="D636" s="6"/>
    </row>
    <row r="637" spans="1:4" s="5" customFormat="1" x14ac:dyDescent="0.25">
      <c r="A637" s="7"/>
      <c r="B637" s="145"/>
      <c r="C637" s="145"/>
      <c r="D637" s="6"/>
    </row>
    <row r="638" spans="1:4" s="5" customFormat="1" x14ac:dyDescent="0.25">
      <c r="A638" s="7"/>
      <c r="B638" s="145"/>
      <c r="C638" s="145"/>
      <c r="D638" s="6"/>
    </row>
    <row r="639" spans="1:4" s="5" customFormat="1" x14ac:dyDescent="0.25">
      <c r="A639" s="7"/>
      <c r="B639" s="145"/>
      <c r="C639" s="145"/>
      <c r="D639" s="6"/>
    </row>
    <row r="640" spans="1:4" s="5" customFormat="1" x14ac:dyDescent="0.25">
      <c r="A640" s="7"/>
      <c r="B640" s="145"/>
      <c r="C640" s="145"/>
      <c r="D640" s="6"/>
    </row>
    <row r="641" spans="1:4" s="5" customFormat="1" x14ac:dyDescent="0.25">
      <c r="A641" s="7"/>
      <c r="B641" s="145"/>
      <c r="C641" s="145"/>
      <c r="D641" s="6"/>
    </row>
    <row r="642" spans="1:4" s="5" customFormat="1" x14ac:dyDescent="0.25">
      <c r="A642" s="7"/>
      <c r="B642" s="145"/>
      <c r="C642" s="145"/>
      <c r="D642" s="6"/>
    </row>
    <row r="643" spans="1:4" s="5" customFormat="1" x14ac:dyDescent="0.25">
      <c r="A643" s="7"/>
      <c r="B643" s="145"/>
      <c r="C643" s="145"/>
      <c r="D643" s="6"/>
    </row>
    <row r="644" spans="1:4" s="5" customFormat="1" x14ac:dyDescent="0.25">
      <c r="A644" s="7"/>
      <c r="B644" s="145"/>
      <c r="C644" s="145"/>
      <c r="D644" s="6"/>
    </row>
    <row r="645" spans="1:4" s="5" customFormat="1" x14ac:dyDescent="0.25">
      <c r="A645" s="7"/>
      <c r="B645" s="145"/>
      <c r="C645" s="145"/>
      <c r="D645" s="6"/>
    </row>
    <row r="646" spans="1:4" s="5" customFormat="1" x14ac:dyDescent="0.25">
      <c r="A646" s="7"/>
      <c r="B646" s="145"/>
      <c r="C646" s="145"/>
      <c r="D646" s="6"/>
    </row>
    <row r="647" spans="1:4" s="5" customFormat="1" x14ac:dyDescent="0.25">
      <c r="A647" s="7"/>
      <c r="B647" s="145"/>
      <c r="C647" s="145"/>
      <c r="D647" s="6"/>
    </row>
    <row r="648" spans="1:4" s="5" customFormat="1" x14ac:dyDescent="0.25">
      <c r="A648" s="7"/>
      <c r="B648" s="145"/>
      <c r="C648" s="145"/>
      <c r="D648" s="6"/>
    </row>
    <row r="649" spans="1:4" s="5" customFormat="1" x14ac:dyDescent="0.25">
      <c r="A649" s="7"/>
      <c r="B649" s="145"/>
      <c r="C649" s="145"/>
      <c r="D649" s="6"/>
    </row>
    <row r="650" spans="1:4" s="5" customFormat="1" x14ac:dyDescent="0.25">
      <c r="A650" s="7"/>
      <c r="B650" s="145"/>
      <c r="C650" s="145"/>
      <c r="D650" s="6"/>
    </row>
    <row r="651" spans="1:4" s="5" customFormat="1" x14ac:dyDescent="0.25">
      <c r="A651" s="7"/>
      <c r="B651" s="145"/>
      <c r="C651" s="145"/>
      <c r="D651" s="6"/>
    </row>
    <row r="652" spans="1:4" s="5" customFormat="1" x14ac:dyDescent="0.25">
      <c r="A652" s="7"/>
      <c r="B652" s="145"/>
      <c r="C652" s="145"/>
      <c r="D652" s="6"/>
    </row>
    <row r="653" spans="1:4" s="5" customFormat="1" x14ac:dyDescent="0.25">
      <c r="A653" s="7"/>
      <c r="B653" s="145"/>
      <c r="C653" s="145"/>
      <c r="D653" s="6"/>
    </row>
    <row r="654" spans="1:4" s="5" customFormat="1" x14ac:dyDescent="0.25">
      <c r="A654" s="7"/>
      <c r="B654" s="145"/>
      <c r="C654" s="145"/>
      <c r="D654" s="6"/>
    </row>
    <row r="655" spans="1:4" s="5" customFormat="1" x14ac:dyDescent="0.25">
      <c r="A655" s="7"/>
      <c r="B655" s="145"/>
      <c r="C655" s="145"/>
      <c r="D655" s="6"/>
    </row>
    <row r="656" spans="1:4" s="5" customFormat="1" x14ac:dyDescent="0.25">
      <c r="A656" s="7"/>
      <c r="B656" s="145"/>
      <c r="C656" s="145"/>
      <c r="D656" s="6"/>
    </row>
    <row r="657" spans="1:4" s="5" customFormat="1" x14ac:dyDescent="0.25">
      <c r="A657" s="7"/>
      <c r="B657" s="145"/>
      <c r="C657" s="145"/>
      <c r="D657" s="6"/>
    </row>
    <row r="658" spans="1:4" s="5" customFormat="1" x14ac:dyDescent="0.25">
      <c r="A658" s="7"/>
      <c r="B658" s="145"/>
      <c r="C658" s="145"/>
      <c r="D658" s="6"/>
    </row>
    <row r="659" spans="1:4" s="5" customFormat="1" x14ac:dyDescent="0.25">
      <c r="A659" s="7"/>
      <c r="B659" s="145"/>
      <c r="C659" s="145"/>
      <c r="D659" s="6"/>
    </row>
    <row r="660" spans="1:4" s="5" customFormat="1" x14ac:dyDescent="0.25">
      <c r="A660" s="7"/>
      <c r="B660" s="145"/>
      <c r="C660" s="145"/>
      <c r="D660" s="6"/>
    </row>
    <row r="661" spans="1:4" s="5" customFormat="1" x14ac:dyDescent="0.25">
      <c r="A661" s="7"/>
      <c r="B661" s="145"/>
      <c r="C661" s="145"/>
      <c r="D661" s="6"/>
    </row>
    <row r="662" spans="1:4" s="5" customFormat="1" x14ac:dyDescent="0.25">
      <c r="A662" s="7"/>
      <c r="B662" s="145"/>
      <c r="C662" s="145"/>
      <c r="D662" s="6"/>
    </row>
    <row r="663" spans="1:4" s="5" customFormat="1" x14ac:dyDescent="0.25">
      <c r="A663" s="7"/>
      <c r="B663" s="145"/>
      <c r="C663" s="145"/>
      <c r="D663" s="6"/>
    </row>
    <row r="664" spans="1:4" s="5" customFormat="1" x14ac:dyDescent="0.25">
      <c r="A664" s="7"/>
      <c r="B664" s="145"/>
      <c r="C664" s="145"/>
      <c r="D664" s="6"/>
    </row>
    <row r="665" spans="1:4" s="5" customFormat="1" x14ac:dyDescent="0.25">
      <c r="A665" s="7"/>
      <c r="B665" s="145"/>
      <c r="C665" s="145"/>
      <c r="D665" s="6"/>
    </row>
    <row r="666" spans="1:4" s="5" customFormat="1" x14ac:dyDescent="0.25">
      <c r="A666" s="7"/>
      <c r="B666" s="145"/>
      <c r="C666" s="145"/>
      <c r="D666" s="6"/>
    </row>
    <row r="667" spans="1:4" s="5" customFormat="1" x14ac:dyDescent="0.25">
      <c r="A667" s="7"/>
      <c r="B667" s="145"/>
      <c r="C667" s="145"/>
      <c r="D667" s="6"/>
    </row>
    <row r="668" spans="1:4" s="5" customFormat="1" x14ac:dyDescent="0.25">
      <c r="A668" s="7"/>
      <c r="B668" s="145"/>
      <c r="C668" s="145"/>
      <c r="D668" s="6"/>
    </row>
    <row r="669" spans="1:4" s="5" customFormat="1" x14ac:dyDescent="0.25">
      <c r="A669" s="7"/>
      <c r="B669" s="145"/>
      <c r="C669" s="145"/>
      <c r="D669" s="6"/>
    </row>
    <row r="670" spans="1:4" s="5" customFormat="1" x14ac:dyDescent="0.25">
      <c r="A670" s="7"/>
      <c r="B670" s="145"/>
      <c r="C670" s="145"/>
      <c r="D670" s="6"/>
    </row>
    <row r="671" spans="1:4" s="5" customFormat="1" x14ac:dyDescent="0.25">
      <c r="A671" s="7"/>
      <c r="B671" s="145"/>
      <c r="C671" s="145"/>
      <c r="D671" s="6"/>
    </row>
    <row r="672" spans="1:4" s="5" customFormat="1" x14ac:dyDescent="0.25">
      <c r="A672" s="7"/>
      <c r="B672" s="145"/>
      <c r="C672" s="145"/>
      <c r="D672" s="6"/>
    </row>
    <row r="673" spans="1:4" s="5" customFormat="1" x14ac:dyDescent="0.25">
      <c r="A673" s="7"/>
      <c r="B673" s="145"/>
      <c r="C673" s="145"/>
      <c r="D673" s="6"/>
    </row>
    <row r="674" spans="1:4" s="5" customFormat="1" x14ac:dyDescent="0.25">
      <c r="A674" s="7"/>
      <c r="B674" s="145"/>
      <c r="C674" s="145"/>
      <c r="D674" s="6"/>
    </row>
    <row r="675" spans="1:4" s="5" customFormat="1" x14ac:dyDescent="0.25">
      <c r="A675" s="7"/>
      <c r="B675" s="145"/>
      <c r="C675" s="145"/>
      <c r="D675" s="6"/>
    </row>
    <row r="676" spans="1:4" s="5" customFormat="1" x14ac:dyDescent="0.25">
      <c r="A676" s="7"/>
      <c r="B676" s="145"/>
      <c r="C676" s="145"/>
      <c r="D676" s="6"/>
    </row>
    <row r="677" spans="1:4" s="5" customFormat="1" x14ac:dyDescent="0.25">
      <c r="A677" s="7"/>
      <c r="B677" s="145"/>
      <c r="C677" s="145"/>
      <c r="D677" s="6"/>
    </row>
    <row r="678" spans="1:4" s="5" customFormat="1" x14ac:dyDescent="0.25">
      <c r="A678" s="7"/>
      <c r="B678" s="145"/>
      <c r="C678" s="145"/>
      <c r="D678" s="6"/>
    </row>
    <row r="679" spans="1:4" s="5" customFormat="1" x14ac:dyDescent="0.25">
      <c r="A679" s="7"/>
      <c r="B679" s="145"/>
      <c r="C679" s="145"/>
      <c r="D679" s="6"/>
    </row>
    <row r="680" spans="1:4" s="5" customFormat="1" x14ac:dyDescent="0.25">
      <c r="A680" s="7"/>
      <c r="B680" s="145"/>
      <c r="C680" s="145"/>
      <c r="D680" s="6"/>
    </row>
    <row r="681" spans="1:4" s="5" customFormat="1" x14ac:dyDescent="0.25">
      <c r="A681" s="7"/>
      <c r="B681" s="145"/>
      <c r="C681" s="145"/>
      <c r="D681" s="6"/>
    </row>
    <row r="682" spans="1:4" s="5" customFormat="1" x14ac:dyDescent="0.25">
      <c r="A682" s="7"/>
      <c r="B682" s="145"/>
      <c r="C682" s="145"/>
      <c r="D682" s="6"/>
    </row>
    <row r="683" spans="1:4" s="5" customFormat="1" x14ac:dyDescent="0.25">
      <c r="A683" s="7"/>
      <c r="B683" s="145"/>
      <c r="C683" s="145"/>
      <c r="D683" s="6"/>
    </row>
    <row r="684" spans="1:4" s="5" customFormat="1" x14ac:dyDescent="0.25">
      <c r="A684" s="7"/>
      <c r="B684" s="145"/>
      <c r="C684" s="145"/>
      <c r="D684" s="6"/>
    </row>
    <row r="685" spans="1:4" s="5" customFormat="1" x14ac:dyDescent="0.25">
      <c r="A685" s="7"/>
      <c r="B685" s="145"/>
      <c r="C685" s="145"/>
      <c r="D685" s="6"/>
    </row>
    <row r="686" spans="1:4" s="5" customFormat="1" x14ac:dyDescent="0.25">
      <c r="A686" s="7"/>
      <c r="B686" s="145"/>
      <c r="C686" s="145"/>
      <c r="D686" s="6"/>
    </row>
    <row r="687" spans="1:4" s="5" customFormat="1" x14ac:dyDescent="0.25">
      <c r="A687" s="7"/>
      <c r="B687" s="145"/>
      <c r="C687" s="145"/>
      <c r="D687" s="6"/>
    </row>
    <row r="688" spans="1:4" s="5" customFormat="1" x14ac:dyDescent="0.25">
      <c r="A688" s="7"/>
      <c r="B688" s="145"/>
      <c r="C688" s="145"/>
      <c r="D688" s="6"/>
    </row>
    <row r="689" spans="1:4" s="5" customFormat="1" x14ac:dyDescent="0.25">
      <c r="A689" s="7"/>
      <c r="B689" s="145"/>
      <c r="C689" s="145"/>
      <c r="D689" s="6"/>
    </row>
    <row r="690" spans="1:4" s="5" customFormat="1" x14ac:dyDescent="0.25">
      <c r="A690" s="7"/>
      <c r="B690" s="145"/>
      <c r="C690" s="145"/>
      <c r="D690" s="6"/>
    </row>
    <row r="691" spans="1:4" s="5" customFormat="1" x14ac:dyDescent="0.25">
      <c r="A691" s="7"/>
      <c r="B691" s="145"/>
      <c r="C691" s="145"/>
      <c r="D691" s="6"/>
    </row>
    <row r="692" spans="1:4" s="5" customFormat="1" x14ac:dyDescent="0.25">
      <c r="A692" s="7"/>
      <c r="B692" s="145"/>
      <c r="C692" s="145"/>
      <c r="D692" s="6"/>
    </row>
    <row r="693" spans="1:4" s="5" customFormat="1" x14ac:dyDescent="0.25">
      <c r="A693" s="7"/>
      <c r="B693" s="145"/>
      <c r="C693" s="145"/>
      <c r="D693" s="6"/>
    </row>
    <row r="694" spans="1:4" s="5" customFormat="1" x14ac:dyDescent="0.25">
      <c r="A694" s="7"/>
      <c r="B694" s="145"/>
      <c r="C694" s="145"/>
      <c r="D694" s="6"/>
    </row>
    <row r="695" spans="1:4" s="5" customFormat="1" x14ac:dyDescent="0.25">
      <c r="A695" s="7"/>
      <c r="B695" s="145"/>
      <c r="C695" s="145"/>
      <c r="D695" s="6"/>
    </row>
    <row r="696" spans="1:4" s="5" customFormat="1" x14ac:dyDescent="0.25">
      <c r="A696" s="7"/>
      <c r="B696" s="145"/>
      <c r="C696" s="145"/>
      <c r="D696" s="6"/>
    </row>
    <row r="697" spans="1:4" s="5" customFormat="1" x14ac:dyDescent="0.25">
      <c r="A697" s="7"/>
      <c r="B697" s="145"/>
      <c r="C697" s="145"/>
      <c r="D697" s="6"/>
    </row>
    <row r="698" spans="1:4" s="5" customFormat="1" x14ac:dyDescent="0.25">
      <c r="A698" s="7"/>
      <c r="B698" s="145"/>
      <c r="C698" s="145"/>
      <c r="D698" s="6"/>
    </row>
    <row r="699" spans="1:4" s="5" customFormat="1" x14ac:dyDescent="0.25">
      <c r="A699" s="7"/>
      <c r="B699" s="145"/>
      <c r="C699" s="145"/>
      <c r="D699" s="6"/>
    </row>
    <row r="700" spans="1:4" s="5" customFormat="1" x14ac:dyDescent="0.25">
      <c r="A700" s="7"/>
      <c r="B700" s="145"/>
      <c r="C700" s="145"/>
      <c r="D700" s="6"/>
    </row>
    <row r="701" spans="1:4" s="5" customFormat="1" x14ac:dyDescent="0.25">
      <c r="A701" s="7"/>
      <c r="B701" s="145"/>
      <c r="C701" s="145"/>
      <c r="D701" s="6"/>
    </row>
    <row r="702" spans="1:4" s="5" customFormat="1" x14ac:dyDescent="0.25">
      <c r="A702" s="7"/>
      <c r="B702" s="145"/>
      <c r="C702" s="145"/>
      <c r="D702" s="6"/>
    </row>
    <row r="703" spans="1:4" s="5" customFormat="1" x14ac:dyDescent="0.25">
      <c r="A703" s="7"/>
      <c r="B703" s="145"/>
      <c r="C703" s="145"/>
      <c r="D703" s="6"/>
    </row>
    <row r="704" spans="1:4" s="5" customFormat="1" x14ac:dyDescent="0.25">
      <c r="A704" s="7"/>
      <c r="B704" s="145"/>
      <c r="C704" s="145"/>
      <c r="D704" s="6"/>
    </row>
    <row r="705" spans="1:4" s="5" customFormat="1" x14ac:dyDescent="0.25">
      <c r="A705" s="7"/>
      <c r="B705" s="145"/>
      <c r="C705" s="145"/>
      <c r="D705" s="6"/>
    </row>
    <row r="706" spans="1:4" s="5" customFormat="1" x14ac:dyDescent="0.25">
      <c r="A706" s="7"/>
      <c r="B706" s="145"/>
      <c r="C706" s="145"/>
      <c r="D706" s="6"/>
    </row>
    <row r="707" spans="1:4" s="5" customFormat="1" x14ac:dyDescent="0.25">
      <c r="A707" s="7"/>
      <c r="B707" s="145"/>
      <c r="C707" s="145"/>
      <c r="D707" s="6"/>
    </row>
    <row r="708" spans="1:4" s="5" customFormat="1" x14ac:dyDescent="0.25">
      <c r="A708" s="7"/>
      <c r="B708" s="145"/>
      <c r="C708" s="145"/>
      <c r="D708" s="6"/>
    </row>
    <row r="709" spans="1:4" s="5" customFormat="1" x14ac:dyDescent="0.25">
      <c r="A709" s="7"/>
      <c r="B709" s="145"/>
      <c r="C709" s="145"/>
      <c r="D709" s="6"/>
    </row>
    <row r="710" spans="1:4" s="5" customFormat="1" x14ac:dyDescent="0.25">
      <c r="A710" s="7"/>
      <c r="B710" s="145"/>
      <c r="C710" s="145"/>
      <c r="D710" s="6"/>
    </row>
    <row r="711" spans="1:4" s="5" customFormat="1" x14ac:dyDescent="0.25">
      <c r="A711" s="7"/>
      <c r="B711" s="145"/>
      <c r="C711" s="145"/>
      <c r="D711" s="6"/>
    </row>
    <row r="712" spans="1:4" s="5" customFormat="1" x14ac:dyDescent="0.25">
      <c r="A712" s="7"/>
      <c r="B712" s="145"/>
      <c r="C712" s="145"/>
      <c r="D712" s="6"/>
    </row>
    <row r="713" spans="1:4" s="5" customFormat="1" x14ac:dyDescent="0.25">
      <c r="A713" s="7"/>
      <c r="B713" s="145"/>
      <c r="C713" s="145"/>
      <c r="D713" s="6"/>
    </row>
    <row r="714" spans="1:4" s="5" customFormat="1" x14ac:dyDescent="0.25">
      <c r="A714" s="7"/>
      <c r="B714" s="145"/>
      <c r="C714" s="145"/>
      <c r="D714" s="6"/>
    </row>
    <row r="715" spans="1:4" s="5" customFormat="1" x14ac:dyDescent="0.25">
      <c r="A715" s="7"/>
      <c r="B715" s="145"/>
      <c r="C715" s="145"/>
      <c r="D715" s="6"/>
    </row>
    <row r="716" spans="1:4" s="5" customFormat="1" x14ac:dyDescent="0.25">
      <c r="A716" s="7"/>
      <c r="B716" s="145"/>
      <c r="C716" s="145"/>
      <c r="D716" s="6"/>
    </row>
    <row r="717" spans="1:4" s="5" customFormat="1" x14ac:dyDescent="0.25">
      <c r="A717" s="7"/>
      <c r="B717" s="145"/>
      <c r="C717" s="145"/>
      <c r="D717" s="6"/>
    </row>
    <row r="718" spans="1:4" s="5" customFormat="1" x14ac:dyDescent="0.25">
      <c r="A718" s="7"/>
      <c r="B718" s="145"/>
      <c r="C718" s="145"/>
      <c r="D718" s="6"/>
    </row>
    <row r="719" spans="1:4" s="5" customFormat="1" x14ac:dyDescent="0.25">
      <c r="A719" s="7"/>
      <c r="B719" s="145"/>
      <c r="C719" s="145"/>
      <c r="D719" s="6"/>
    </row>
    <row r="720" spans="1:4" s="5" customFormat="1" x14ac:dyDescent="0.25">
      <c r="A720" s="7"/>
      <c r="B720" s="145"/>
      <c r="C720" s="145"/>
      <c r="D720" s="6"/>
    </row>
    <row r="721" spans="1:4" s="5" customFormat="1" x14ac:dyDescent="0.25">
      <c r="A721" s="7"/>
      <c r="B721" s="145"/>
      <c r="C721" s="145"/>
      <c r="D721" s="6"/>
    </row>
    <row r="722" spans="1:4" s="5" customFormat="1" x14ac:dyDescent="0.25">
      <c r="A722" s="7"/>
      <c r="B722" s="145"/>
      <c r="C722" s="145"/>
      <c r="D722" s="6"/>
    </row>
    <row r="723" spans="1:4" s="5" customFormat="1" x14ac:dyDescent="0.25">
      <c r="A723" s="7"/>
      <c r="B723" s="145"/>
      <c r="C723" s="145"/>
      <c r="D723" s="6"/>
    </row>
    <row r="724" spans="1:4" s="5" customFormat="1" x14ac:dyDescent="0.25">
      <c r="A724" s="7"/>
      <c r="B724" s="145"/>
      <c r="C724" s="145"/>
      <c r="D724" s="6"/>
    </row>
    <row r="725" spans="1:4" s="5" customFormat="1" x14ac:dyDescent="0.25">
      <c r="A725" s="7"/>
      <c r="B725" s="145"/>
      <c r="C725" s="145"/>
      <c r="D725" s="6"/>
    </row>
    <row r="726" spans="1:4" s="5" customFormat="1" x14ac:dyDescent="0.25">
      <c r="A726" s="7"/>
      <c r="B726" s="145"/>
      <c r="C726" s="145"/>
      <c r="D726" s="6"/>
    </row>
    <row r="727" spans="1:4" s="5" customFormat="1" x14ac:dyDescent="0.25">
      <c r="A727" s="7"/>
      <c r="B727" s="145"/>
      <c r="C727" s="145"/>
      <c r="D727" s="6"/>
    </row>
    <row r="728" spans="1:4" s="5" customFormat="1" x14ac:dyDescent="0.25">
      <c r="A728" s="7"/>
      <c r="B728" s="145"/>
      <c r="C728" s="145"/>
      <c r="D728" s="6"/>
    </row>
    <row r="729" spans="1:4" s="5" customFormat="1" x14ac:dyDescent="0.25">
      <c r="A729" s="7"/>
      <c r="B729" s="145"/>
      <c r="C729" s="145"/>
      <c r="D729" s="6"/>
    </row>
    <row r="730" spans="1:4" s="5" customFormat="1" x14ac:dyDescent="0.25">
      <c r="A730" s="7"/>
      <c r="B730" s="145"/>
      <c r="C730" s="145"/>
      <c r="D730" s="6"/>
    </row>
    <row r="731" spans="1:4" s="5" customFormat="1" x14ac:dyDescent="0.25">
      <c r="A731" s="7"/>
      <c r="B731" s="145"/>
      <c r="C731" s="145"/>
      <c r="D731" s="6"/>
    </row>
    <row r="732" spans="1:4" s="5" customFormat="1" x14ac:dyDescent="0.25">
      <c r="A732" s="7"/>
      <c r="B732" s="145"/>
      <c r="C732" s="145"/>
      <c r="D732" s="6"/>
    </row>
    <row r="733" spans="1:4" s="5" customFormat="1" x14ac:dyDescent="0.25">
      <c r="A733" s="7"/>
      <c r="B733" s="145"/>
      <c r="C733" s="145"/>
      <c r="D733" s="6"/>
    </row>
    <row r="734" spans="1:4" s="5" customFormat="1" x14ac:dyDescent="0.25">
      <c r="A734" s="7"/>
      <c r="B734" s="145"/>
      <c r="C734" s="145"/>
      <c r="D734" s="6"/>
    </row>
    <row r="735" spans="1:4" s="5" customFormat="1" x14ac:dyDescent="0.25">
      <c r="A735" s="7"/>
      <c r="B735" s="145"/>
      <c r="C735" s="145"/>
      <c r="D735" s="6"/>
    </row>
    <row r="736" spans="1:4" s="5" customFormat="1" x14ac:dyDescent="0.25">
      <c r="A736" s="7"/>
      <c r="B736" s="145"/>
      <c r="C736" s="145"/>
      <c r="D736" s="6"/>
    </row>
    <row r="737" spans="1:4" s="5" customFormat="1" x14ac:dyDescent="0.25">
      <c r="A737" s="7"/>
      <c r="B737" s="145"/>
      <c r="C737" s="145"/>
      <c r="D737" s="6"/>
    </row>
    <row r="738" spans="1:4" s="5" customFormat="1" x14ac:dyDescent="0.25">
      <c r="A738" s="7"/>
      <c r="B738" s="145"/>
      <c r="C738" s="145"/>
      <c r="D738" s="6"/>
    </row>
    <row r="739" spans="1:4" s="5" customFormat="1" x14ac:dyDescent="0.25">
      <c r="A739" s="7"/>
      <c r="B739" s="145"/>
      <c r="C739" s="145"/>
      <c r="D739" s="6"/>
    </row>
    <row r="740" spans="1:4" s="5" customFormat="1" x14ac:dyDescent="0.25">
      <c r="A740" s="7"/>
      <c r="B740" s="145"/>
      <c r="C740" s="145"/>
      <c r="D740" s="6"/>
    </row>
    <row r="741" spans="1:4" s="5" customFormat="1" x14ac:dyDescent="0.25">
      <c r="A741" s="7"/>
      <c r="B741" s="145"/>
      <c r="C741" s="145"/>
      <c r="D741" s="6"/>
    </row>
    <row r="742" spans="1:4" s="5" customFormat="1" x14ac:dyDescent="0.25">
      <c r="A742" s="7"/>
      <c r="B742" s="145"/>
      <c r="C742" s="145"/>
      <c r="D742" s="6"/>
    </row>
    <row r="743" spans="1:4" s="5" customFormat="1" x14ac:dyDescent="0.25">
      <c r="A743" s="7"/>
      <c r="B743" s="145"/>
      <c r="C743" s="145"/>
      <c r="D743" s="6"/>
    </row>
    <row r="744" spans="1:4" s="5" customFormat="1" x14ac:dyDescent="0.25">
      <c r="A744" s="7"/>
      <c r="B744" s="145"/>
      <c r="C744" s="145"/>
      <c r="D744" s="6"/>
    </row>
    <row r="745" spans="1:4" s="5" customFormat="1" x14ac:dyDescent="0.25">
      <c r="A745" s="7"/>
      <c r="B745" s="145"/>
      <c r="C745" s="145"/>
      <c r="D745" s="6"/>
    </row>
    <row r="746" spans="1:4" s="5" customFormat="1" x14ac:dyDescent="0.25">
      <c r="A746" s="7"/>
      <c r="B746" s="145"/>
      <c r="C746" s="145"/>
      <c r="D746" s="6"/>
    </row>
    <row r="747" spans="1:4" s="5" customFormat="1" x14ac:dyDescent="0.25">
      <c r="A747" s="7"/>
      <c r="B747" s="145"/>
      <c r="C747" s="145"/>
      <c r="D747" s="6"/>
    </row>
    <row r="748" spans="1:4" s="5" customFormat="1" x14ac:dyDescent="0.25">
      <c r="A748" s="7"/>
      <c r="B748" s="145"/>
      <c r="C748" s="145"/>
      <c r="D748" s="6"/>
    </row>
    <row r="749" spans="1:4" s="5" customFormat="1" x14ac:dyDescent="0.25">
      <c r="A749" s="7"/>
      <c r="B749" s="145"/>
      <c r="C749" s="145"/>
      <c r="D749" s="6"/>
    </row>
    <row r="750" spans="1:4" s="5" customFormat="1" x14ac:dyDescent="0.25">
      <c r="A750" s="7"/>
      <c r="B750" s="145"/>
      <c r="C750" s="145"/>
      <c r="D750" s="6"/>
    </row>
    <row r="751" spans="1:4" s="5" customFormat="1" x14ac:dyDescent="0.25">
      <c r="A751" s="7"/>
      <c r="B751" s="145"/>
      <c r="C751" s="145"/>
      <c r="D751" s="6"/>
    </row>
    <row r="752" spans="1:4" s="5" customFormat="1" x14ac:dyDescent="0.25">
      <c r="A752" s="7"/>
      <c r="B752" s="145"/>
      <c r="C752" s="145"/>
      <c r="D752" s="6"/>
    </row>
    <row r="753" spans="1:4" s="5" customFormat="1" x14ac:dyDescent="0.25">
      <c r="A753" s="7"/>
      <c r="B753" s="145"/>
      <c r="C753" s="145"/>
      <c r="D753" s="6"/>
    </row>
    <row r="754" spans="1:4" s="5" customFormat="1" x14ac:dyDescent="0.25">
      <c r="A754" s="7"/>
      <c r="B754" s="145"/>
      <c r="C754" s="145"/>
      <c r="D754" s="6"/>
    </row>
    <row r="755" spans="1:4" s="5" customFormat="1" x14ac:dyDescent="0.25">
      <c r="A755" s="7"/>
      <c r="B755" s="145"/>
      <c r="C755" s="145"/>
      <c r="D755" s="6"/>
    </row>
    <row r="756" spans="1:4" s="5" customFormat="1" x14ac:dyDescent="0.25">
      <c r="A756" s="7"/>
      <c r="B756" s="145"/>
      <c r="C756" s="145"/>
      <c r="D756" s="6"/>
    </row>
    <row r="757" spans="1:4" s="5" customFormat="1" x14ac:dyDescent="0.25">
      <c r="A757" s="7"/>
      <c r="B757" s="145"/>
      <c r="C757" s="145"/>
      <c r="D757" s="6"/>
    </row>
    <row r="758" spans="1:4" s="5" customFormat="1" x14ac:dyDescent="0.25">
      <c r="A758" s="7"/>
      <c r="B758" s="145"/>
      <c r="C758" s="145"/>
      <c r="D758" s="6"/>
    </row>
    <row r="759" spans="1:4" s="5" customFormat="1" x14ac:dyDescent="0.25">
      <c r="A759" s="7"/>
      <c r="B759" s="145"/>
      <c r="C759" s="145"/>
      <c r="D759" s="6"/>
    </row>
    <row r="760" spans="1:4" s="5" customFormat="1" x14ac:dyDescent="0.25">
      <c r="A760" s="7"/>
      <c r="B760" s="145"/>
      <c r="C760" s="145"/>
      <c r="D760" s="6"/>
    </row>
    <row r="761" spans="1:4" s="5" customFormat="1" x14ac:dyDescent="0.25">
      <c r="A761" s="7"/>
      <c r="B761" s="145"/>
      <c r="C761" s="145"/>
      <c r="D761" s="6"/>
    </row>
    <row r="762" spans="1:4" s="5" customFormat="1" x14ac:dyDescent="0.25">
      <c r="A762" s="7"/>
      <c r="B762" s="145"/>
      <c r="C762" s="145"/>
      <c r="D762" s="6"/>
    </row>
    <row r="763" spans="1:4" s="5" customFormat="1" x14ac:dyDescent="0.25">
      <c r="A763" s="7"/>
      <c r="B763" s="145"/>
      <c r="C763" s="145"/>
      <c r="D763" s="6"/>
    </row>
    <row r="764" spans="1:4" s="5" customFormat="1" x14ac:dyDescent="0.25">
      <c r="A764" s="7"/>
      <c r="B764" s="145"/>
      <c r="C764" s="145"/>
      <c r="D764" s="6"/>
    </row>
    <row r="765" spans="1:4" s="5" customFormat="1" x14ac:dyDescent="0.25">
      <c r="A765" s="7"/>
      <c r="B765" s="145"/>
      <c r="C765" s="145"/>
      <c r="D765" s="6"/>
    </row>
    <row r="766" spans="1:4" s="5" customFormat="1" x14ac:dyDescent="0.25">
      <c r="A766" s="7"/>
      <c r="B766" s="145"/>
      <c r="C766" s="145"/>
      <c r="D766" s="6"/>
    </row>
    <row r="767" spans="1:4" s="5" customFormat="1" x14ac:dyDescent="0.25">
      <c r="A767" s="7"/>
      <c r="B767" s="145"/>
      <c r="C767" s="145"/>
      <c r="D767" s="6"/>
    </row>
    <row r="768" spans="1:4" s="5" customFormat="1" x14ac:dyDescent="0.25">
      <c r="A768" s="7"/>
      <c r="B768" s="145"/>
      <c r="C768" s="145"/>
      <c r="D768" s="6"/>
    </row>
    <row r="769" spans="1:4" s="5" customFormat="1" x14ac:dyDescent="0.25">
      <c r="A769" s="7"/>
      <c r="B769" s="145"/>
      <c r="C769" s="145"/>
      <c r="D769" s="6"/>
    </row>
    <row r="770" spans="1:4" s="5" customFormat="1" x14ac:dyDescent="0.25">
      <c r="A770" s="7"/>
      <c r="B770" s="145"/>
      <c r="C770" s="145"/>
      <c r="D770" s="6"/>
    </row>
    <row r="771" spans="1:4" s="5" customFormat="1" x14ac:dyDescent="0.25">
      <c r="A771" s="7"/>
      <c r="B771" s="145"/>
      <c r="C771" s="145"/>
      <c r="D771" s="6"/>
    </row>
    <row r="772" spans="1:4" x14ac:dyDescent="0.25">
      <c r="D772" s="4"/>
    </row>
    <row r="773" spans="1:4" x14ac:dyDescent="0.25">
      <c r="D773" s="4"/>
    </row>
    <row r="774" spans="1:4" x14ac:dyDescent="0.25">
      <c r="D774" s="4"/>
    </row>
    <row r="775" spans="1:4" x14ac:dyDescent="0.25">
      <c r="D775" s="4"/>
    </row>
    <row r="776" spans="1:4" x14ac:dyDescent="0.25">
      <c r="D776" s="4"/>
    </row>
    <row r="777" spans="1:4" x14ac:dyDescent="0.25">
      <c r="D777" s="4"/>
    </row>
    <row r="778" spans="1:4" x14ac:dyDescent="0.25">
      <c r="D778" s="4"/>
    </row>
    <row r="779" spans="1:4" x14ac:dyDescent="0.25">
      <c r="D779" s="4"/>
    </row>
    <row r="780" spans="1:4" x14ac:dyDescent="0.25">
      <c r="D780" s="4"/>
    </row>
    <row r="781" spans="1:4" x14ac:dyDescent="0.25">
      <c r="D781" s="4"/>
    </row>
    <row r="782" spans="1:4" x14ac:dyDescent="0.25">
      <c r="D782" s="4"/>
    </row>
    <row r="783" spans="1:4" x14ac:dyDescent="0.25">
      <c r="D783" s="4"/>
    </row>
    <row r="784" spans="1:4" x14ac:dyDescent="0.25">
      <c r="D784" s="4"/>
    </row>
    <row r="785" spans="1:4" x14ac:dyDescent="0.25">
      <c r="D785" s="4"/>
    </row>
    <row r="786" spans="1:4" x14ac:dyDescent="0.25">
      <c r="D786" s="4"/>
    </row>
    <row r="787" spans="1:4" x14ac:dyDescent="0.25">
      <c r="A787" s="1"/>
      <c r="B787" s="1"/>
      <c r="C787" s="1"/>
      <c r="D787" s="4"/>
    </row>
    <row r="788" spans="1:4" x14ac:dyDescent="0.25">
      <c r="A788" s="1"/>
      <c r="B788" s="1"/>
      <c r="C788" s="1"/>
      <c r="D788" s="4"/>
    </row>
    <row r="789" spans="1:4" x14ac:dyDescent="0.25">
      <c r="A789" s="1"/>
      <c r="B789" s="1"/>
      <c r="C789" s="1"/>
      <c r="D789" s="4"/>
    </row>
    <row r="790" spans="1:4" x14ac:dyDescent="0.25">
      <c r="A790" s="1"/>
      <c r="B790" s="1"/>
      <c r="C790" s="1"/>
      <c r="D790" s="4"/>
    </row>
    <row r="791" spans="1:4" x14ac:dyDescent="0.25">
      <c r="A791" s="1"/>
      <c r="B791" s="1"/>
      <c r="C791" s="1"/>
      <c r="D791" s="4"/>
    </row>
    <row r="792" spans="1:4" x14ac:dyDescent="0.25">
      <c r="A792" s="1"/>
      <c r="B792" s="1"/>
      <c r="C792" s="1"/>
      <c r="D792" s="4"/>
    </row>
    <row r="793" spans="1:4" x14ac:dyDescent="0.25">
      <c r="A793" s="1"/>
      <c r="B793" s="1"/>
      <c r="C793" s="1"/>
      <c r="D793" s="4"/>
    </row>
    <row r="794" spans="1:4" x14ac:dyDescent="0.25">
      <c r="A794" s="1"/>
      <c r="B794" s="1"/>
      <c r="C794" s="1"/>
      <c r="D794" s="4"/>
    </row>
    <row r="795" spans="1:4" x14ac:dyDescent="0.25">
      <c r="A795" s="1"/>
      <c r="B795" s="1"/>
      <c r="C795" s="1"/>
      <c r="D795" s="4"/>
    </row>
    <row r="796" spans="1:4" x14ac:dyDescent="0.25">
      <c r="A796" s="1"/>
      <c r="B796" s="1"/>
      <c r="C796" s="1"/>
      <c r="D796" s="4"/>
    </row>
    <row r="797" spans="1:4" x14ac:dyDescent="0.25">
      <c r="A797" s="1"/>
      <c r="B797" s="1"/>
      <c r="C797" s="1"/>
      <c r="D797" s="4"/>
    </row>
    <row r="798" spans="1:4" x14ac:dyDescent="0.25">
      <c r="A798" s="1"/>
      <c r="B798" s="1"/>
      <c r="C798" s="1"/>
      <c r="D798" s="4"/>
    </row>
    <row r="799" spans="1:4" x14ac:dyDescent="0.25">
      <c r="A799" s="1"/>
      <c r="B799" s="1"/>
      <c r="C799" s="1"/>
      <c r="D799" s="4"/>
    </row>
    <row r="800" spans="1:4" x14ac:dyDescent="0.25">
      <c r="A800" s="1"/>
      <c r="B800" s="1"/>
      <c r="C800" s="1"/>
      <c r="D800" s="4"/>
    </row>
    <row r="801" spans="1:4" x14ac:dyDescent="0.25">
      <c r="A801" s="1"/>
      <c r="B801" s="1"/>
      <c r="C801" s="1"/>
      <c r="D801" s="4"/>
    </row>
    <row r="802" spans="1:4" x14ac:dyDescent="0.25">
      <c r="A802" s="1"/>
      <c r="B802" s="1"/>
      <c r="C802" s="1"/>
      <c r="D802" s="4"/>
    </row>
    <row r="803" spans="1:4" x14ac:dyDescent="0.25">
      <c r="A803" s="1"/>
      <c r="B803" s="1"/>
      <c r="C803" s="1"/>
      <c r="D803" s="4"/>
    </row>
    <row r="804" spans="1:4" x14ac:dyDescent="0.25">
      <c r="A804" s="1"/>
      <c r="B804" s="1"/>
      <c r="C804" s="1"/>
      <c r="D804" s="4"/>
    </row>
    <row r="805" spans="1:4" x14ac:dyDescent="0.25">
      <c r="A805" s="1"/>
      <c r="B805" s="1"/>
      <c r="C805" s="1"/>
      <c r="D805" s="4"/>
    </row>
    <row r="806" spans="1:4" x14ac:dyDescent="0.25">
      <c r="A806" s="1"/>
      <c r="B806" s="1"/>
      <c r="C806" s="1"/>
      <c r="D806" s="4"/>
    </row>
    <row r="807" spans="1:4" x14ac:dyDescent="0.25">
      <c r="A807" s="1"/>
      <c r="B807" s="1"/>
      <c r="C807" s="1"/>
      <c r="D807" s="4"/>
    </row>
    <row r="808" spans="1:4" x14ac:dyDescent="0.25">
      <c r="A808" s="1"/>
      <c r="B808" s="1"/>
      <c r="C808" s="1"/>
      <c r="D808" s="4"/>
    </row>
    <row r="809" spans="1:4" x14ac:dyDescent="0.25">
      <c r="A809" s="1"/>
      <c r="B809" s="1"/>
      <c r="C809" s="1"/>
      <c r="D809" s="4"/>
    </row>
    <row r="810" spans="1:4" x14ac:dyDescent="0.25">
      <c r="A810" s="1"/>
      <c r="B810" s="1"/>
      <c r="C810" s="1"/>
      <c r="D810" s="4"/>
    </row>
    <row r="811" spans="1:4" x14ac:dyDescent="0.25">
      <c r="A811" s="1"/>
      <c r="B811" s="1"/>
      <c r="C811" s="1"/>
      <c r="D811" s="4"/>
    </row>
    <row r="812" spans="1:4" x14ac:dyDescent="0.25">
      <c r="A812" s="1"/>
      <c r="B812" s="1"/>
      <c r="C812" s="1"/>
      <c r="D812" s="4"/>
    </row>
    <row r="813" spans="1:4" x14ac:dyDescent="0.25">
      <c r="A813" s="1"/>
      <c r="B813" s="1"/>
      <c r="C813" s="1"/>
      <c r="D813" s="4"/>
    </row>
    <row r="814" spans="1:4" x14ac:dyDescent="0.25">
      <c r="A814" s="1"/>
      <c r="B814" s="1"/>
      <c r="C814" s="1"/>
      <c r="D814" s="4"/>
    </row>
    <row r="815" spans="1:4" x14ac:dyDescent="0.25">
      <c r="A815" s="1"/>
      <c r="B815" s="1"/>
      <c r="C815" s="1"/>
      <c r="D815" s="4"/>
    </row>
    <row r="816" spans="1:4" x14ac:dyDescent="0.25">
      <c r="A816" s="1"/>
      <c r="B816" s="1"/>
      <c r="C816" s="1"/>
      <c r="D816" s="4"/>
    </row>
    <row r="817" spans="1:4" x14ac:dyDescent="0.25">
      <c r="A817" s="1"/>
      <c r="B817" s="1"/>
      <c r="C817" s="1"/>
      <c r="D817" s="4"/>
    </row>
    <row r="818" spans="1:4" x14ac:dyDescent="0.25">
      <c r="A818" s="1"/>
      <c r="B818" s="1"/>
      <c r="C818" s="1"/>
      <c r="D818" s="4"/>
    </row>
    <row r="819" spans="1:4" x14ac:dyDescent="0.25">
      <c r="A819" s="1"/>
      <c r="B819" s="1"/>
      <c r="C819" s="1"/>
      <c r="D819" s="4"/>
    </row>
    <row r="820" spans="1:4" x14ac:dyDescent="0.25">
      <c r="A820" s="1"/>
      <c r="B820" s="1"/>
      <c r="C820" s="1"/>
      <c r="D820" s="4"/>
    </row>
    <row r="821" spans="1:4" x14ac:dyDescent="0.25">
      <c r="A821" s="1"/>
      <c r="B821" s="1"/>
      <c r="C821" s="1"/>
      <c r="D821" s="4"/>
    </row>
    <row r="822" spans="1:4" x14ac:dyDescent="0.25">
      <c r="A822" s="1"/>
      <c r="B822" s="1"/>
      <c r="C822" s="1"/>
      <c r="D822" s="4"/>
    </row>
    <row r="823" spans="1:4" x14ac:dyDescent="0.25">
      <c r="A823" s="1"/>
      <c r="B823" s="1"/>
      <c r="C823" s="1"/>
      <c r="D823" s="4"/>
    </row>
    <row r="824" spans="1:4" x14ac:dyDescent="0.25">
      <c r="A824" s="1"/>
      <c r="B824" s="1"/>
      <c r="C824" s="1"/>
      <c r="D824" s="4"/>
    </row>
    <row r="825" spans="1:4" x14ac:dyDescent="0.25">
      <c r="A825" s="1"/>
      <c r="B825" s="1"/>
      <c r="C825" s="1"/>
      <c r="D825" s="4"/>
    </row>
    <row r="826" spans="1:4" x14ac:dyDescent="0.25">
      <c r="A826" s="1"/>
      <c r="B826" s="1"/>
      <c r="C826" s="1"/>
      <c r="D826" s="4"/>
    </row>
    <row r="827" spans="1:4" x14ac:dyDescent="0.25">
      <c r="A827" s="1"/>
      <c r="B827" s="1"/>
      <c r="C827" s="1"/>
      <c r="D827" s="4"/>
    </row>
    <row r="828" spans="1:4" x14ac:dyDescent="0.25">
      <c r="A828" s="1"/>
      <c r="B828" s="1"/>
      <c r="C828" s="1"/>
      <c r="D828" s="4"/>
    </row>
    <row r="829" spans="1:4" x14ac:dyDescent="0.25">
      <c r="A829" s="1"/>
      <c r="B829" s="1"/>
      <c r="C829" s="1"/>
      <c r="D829" s="4"/>
    </row>
    <row r="830" spans="1:4" x14ac:dyDescent="0.25">
      <c r="A830" s="1"/>
      <c r="B830" s="1"/>
      <c r="C830" s="1"/>
      <c r="D830" s="4"/>
    </row>
    <row r="831" spans="1:4" x14ac:dyDescent="0.25">
      <c r="A831" s="1"/>
      <c r="B831" s="1"/>
      <c r="C831" s="1"/>
      <c r="D831" s="4"/>
    </row>
    <row r="832" spans="1:4" x14ac:dyDescent="0.25">
      <c r="A832" s="1"/>
      <c r="B832" s="1"/>
      <c r="C832" s="1"/>
      <c r="D832" s="4"/>
    </row>
    <row r="833" spans="1:4" x14ac:dyDescent="0.25">
      <c r="A833" s="1"/>
      <c r="B833" s="1"/>
      <c r="C833" s="1"/>
      <c r="D833" s="4"/>
    </row>
    <row r="834" spans="1:4" x14ac:dyDescent="0.25">
      <c r="A834" s="1"/>
      <c r="B834" s="1"/>
      <c r="C834" s="1"/>
      <c r="D834" s="4"/>
    </row>
    <row r="835" spans="1:4" x14ac:dyDescent="0.25">
      <c r="A835" s="1"/>
      <c r="B835" s="1"/>
      <c r="C835" s="1"/>
      <c r="D835" s="4"/>
    </row>
    <row r="836" spans="1:4" x14ac:dyDescent="0.25">
      <c r="A836" s="1"/>
      <c r="B836" s="1"/>
      <c r="C836" s="1"/>
      <c r="D836" s="4"/>
    </row>
    <row r="837" spans="1:4" x14ac:dyDescent="0.25">
      <c r="A837" s="1"/>
      <c r="B837" s="1"/>
      <c r="C837" s="1"/>
      <c r="D837" s="4"/>
    </row>
    <row r="838" spans="1:4" x14ac:dyDescent="0.25">
      <c r="A838" s="1"/>
      <c r="B838" s="1"/>
      <c r="C838" s="1"/>
      <c r="D838" s="4"/>
    </row>
    <row r="839" spans="1:4" x14ac:dyDescent="0.25">
      <c r="A839" s="1"/>
      <c r="B839" s="1"/>
      <c r="C839" s="1"/>
      <c r="D839" s="4"/>
    </row>
    <row r="840" spans="1:4" x14ac:dyDescent="0.25">
      <c r="A840" s="1"/>
      <c r="B840" s="1"/>
      <c r="C840" s="1"/>
      <c r="D840" s="4"/>
    </row>
    <row r="841" spans="1:4" x14ac:dyDescent="0.25">
      <c r="A841" s="1"/>
      <c r="B841" s="1"/>
      <c r="C841" s="1"/>
      <c r="D841" s="4"/>
    </row>
    <row r="842" spans="1:4" x14ac:dyDescent="0.25">
      <c r="A842" s="1"/>
      <c r="B842" s="1"/>
      <c r="C842" s="1"/>
      <c r="D842" s="4"/>
    </row>
    <row r="843" spans="1:4" x14ac:dyDescent="0.25">
      <c r="A843" s="1"/>
      <c r="B843" s="1"/>
      <c r="C843" s="1"/>
      <c r="D843" s="4"/>
    </row>
    <row r="844" spans="1:4" x14ac:dyDescent="0.25">
      <c r="A844" s="1"/>
      <c r="B844" s="1"/>
      <c r="C844" s="1"/>
      <c r="D844" s="4"/>
    </row>
    <row r="845" spans="1:4" x14ac:dyDescent="0.25">
      <c r="A845" s="1"/>
      <c r="B845" s="1"/>
      <c r="C845" s="1"/>
      <c r="D845" s="4"/>
    </row>
    <row r="846" spans="1:4" x14ac:dyDescent="0.25">
      <c r="A846" s="1"/>
      <c r="B846" s="1"/>
      <c r="C846" s="1"/>
      <c r="D846" s="4"/>
    </row>
    <row r="847" spans="1:4" x14ac:dyDescent="0.25">
      <c r="A847" s="1"/>
      <c r="B847" s="1"/>
      <c r="C847" s="1"/>
      <c r="D847" s="4"/>
    </row>
    <row r="848" spans="1:4" x14ac:dyDescent="0.25">
      <c r="A848" s="1"/>
      <c r="B848" s="1"/>
      <c r="C848" s="1"/>
      <c r="D848" s="4"/>
    </row>
    <row r="849" spans="1:4" x14ac:dyDescent="0.25">
      <c r="A849" s="1"/>
      <c r="B849" s="1"/>
      <c r="C849" s="1"/>
      <c r="D849" s="4"/>
    </row>
    <row r="850" spans="1:4" x14ac:dyDescent="0.25">
      <c r="A850" s="1"/>
      <c r="B850" s="1"/>
      <c r="C850" s="1"/>
      <c r="D850" s="4"/>
    </row>
    <row r="851" spans="1:4" x14ac:dyDescent="0.25">
      <c r="A851" s="1"/>
      <c r="B851" s="1"/>
      <c r="C851" s="1"/>
      <c r="D851" s="4"/>
    </row>
    <row r="852" spans="1:4" x14ac:dyDescent="0.25">
      <c r="A852" s="1"/>
      <c r="B852" s="1"/>
      <c r="C852" s="1"/>
      <c r="D852" s="4"/>
    </row>
    <row r="853" spans="1:4" x14ac:dyDescent="0.25">
      <c r="A853" s="1"/>
      <c r="B853" s="1"/>
      <c r="C853" s="1"/>
      <c r="D853" s="4"/>
    </row>
    <row r="854" spans="1:4" x14ac:dyDescent="0.25">
      <c r="A854" s="1"/>
      <c r="B854" s="1"/>
      <c r="C854" s="1"/>
      <c r="D854" s="4"/>
    </row>
    <row r="855" spans="1:4" x14ac:dyDescent="0.25">
      <c r="A855" s="1"/>
      <c r="B855" s="1"/>
      <c r="C855" s="1"/>
      <c r="D855" s="4"/>
    </row>
    <row r="856" spans="1:4" x14ac:dyDescent="0.25">
      <c r="A856" s="1"/>
      <c r="B856" s="1"/>
      <c r="C856" s="1"/>
      <c r="D856" s="4"/>
    </row>
    <row r="857" spans="1:4" x14ac:dyDescent="0.25">
      <c r="A857" s="1"/>
      <c r="B857" s="1"/>
      <c r="C857" s="1"/>
      <c r="D857" s="4"/>
    </row>
    <row r="858" spans="1:4" x14ac:dyDescent="0.25">
      <c r="A858" s="1"/>
      <c r="B858" s="1"/>
      <c r="C858" s="1"/>
      <c r="D858" s="4"/>
    </row>
    <row r="859" spans="1:4" x14ac:dyDescent="0.25">
      <c r="A859" s="1"/>
      <c r="B859" s="1"/>
      <c r="C859" s="1"/>
      <c r="D859" s="4"/>
    </row>
    <row r="860" spans="1:4" x14ac:dyDescent="0.25">
      <c r="A860" s="1"/>
      <c r="B860" s="1"/>
      <c r="C860" s="1"/>
      <c r="D860" s="4"/>
    </row>
    <row r="861" spans="1:4" x14ac:dyDescent="0.25">
      <c r="A861" s="1"/>
      <c r="B861" s="1"/>
      <c r="C861" s="1"/>
      <c r="D861" s="4"/>
    </row>
    <row r="862" spans="1:4" x14ac:dyDescent="0.25">
      <c r="A862" s="1"/>
      <c r="B862" s="1"/>
      <c r="C862" s="1"/>
      <c r="D862" s="4"/>
    </row>
    <row r="863" spans="1:4" x14ac:dyDescent="0.25">
      <c r="A863" s="1"/>
      <c r="B863" s="1"/>
      <c r="C863" s="1"/>
      <c r="D863" s="4"/>
    </row>
    <row r="864" spans="1:4" x14ac:dyDescent="0.25">
      <c r="A864" s="1"/>
      <c r="B864" s="1"/>
      <c r="C864" s="1"/>
      <c r="D864" s="4"/>
    </row>
    <row r="865" spans="1:4" x14ac:dyDescent="0.25">
      <c r="A865" s="1"/>
      <c r="B865" s="1"/>
      <c r="C865" s="1"/>
      <c r="D865" s="4"/>
    </row>
    <row r="866" spans="1:4" x14ac:dyDescent="0.25">
      <c r="A866" s="1"/>
      <c r="B866" s="1"/>
      <c r="C866" s="1"/>
      <c r="D866" s="4"/>
    </row>
    <row r="867" spans="1:4" x14ac:dyDescent="0.25">
      <c r="A867" s="1"/>
      <c r="B867" s="1"/>
      <c r="C867" s="1"/>
      <c r="D867" s="4"/>
    </row>
    <row r="868" spans="1:4" x14ac:dyDescent="0.25">
      <c r="A868" s="1"/>
      <c r="B868" s="1"/>
      <c r="C868" s="1"/>
      <c r="D868" s="4"/>
    </row>
    <row r="869" spans="1:4" x14ac:dyDescent="0.25">
      <c r="A869" s="1"/>
      <c r="B869" s="1"/>
      <c r="C869" s="1"/>
      <c r="D869" s="4"/>
    </row>
    <row r="870" spans="1:4" x14ac:dyDescent="0.25">
      <c r="A870" s="1"/>
      <c r="B870" s="1"/>
      <c r="C870" s="1"/>
      <c r="D870" s="4"/>
    </row>
    <row r="871" spans="1:4" x14ac:dyDescent="0.25">
      <c r="A871" s="1"/>
      <c r="B871" s="1"/>
      <c r="C871" s="1"/>
      <c r="D871" s="4"/>
    </row>
    <row r="872" spans="1:4" x14ac:dyDescent="0.25">
      <c r="A872" s="1"/>
      <c r="B872" s="1"/>
      <c r="C872" s="1"/>
      <c r="D872" s="4"/>
    </row>
    <row r="873" spans="1:4" x14ac:dyDescent="0.25">
      <c r="A873" s="1"/>
      <c r="B873" s="1"/>
      <c r="C873" s="1"/>
      <c r="D873" s="4"/>
    </row>
    <row r="874" spans="1:4" x14ac:dyDescent="0.25">
      <c r="A874" s="1"/>
      <c r="B874" s="1"/>
      <c r="C874" s="1"/>
      <c r="D874" s="4"/>
    </row>
    <row r="875" spans="1:4" x14ac:dyDescent="0.25">
      <c r="A875" s="1"/>
      <c r="B875" s="1"/>
      <c r="C875" s="1"/>
      <c r="D875" s="4"/>
    </row>
    <row r="876" spans="1:4" x14ac:dyDescent="0.25">
      <c r="A876" s="1"/>
      <c r="B876" s="1"/>
      <c r="C876" s="1"/>
      <c r="D876" s="4"/>
    </row>
    <row r="877" spans="1:4" x14ac:dyDescent="0.25">
      <c r="A877" s="1"/>
      <c r="B877" s="1"/>
      <c r="C877" s="1"/>
      <c r="D877" s="4"/>
    </row>
    <row r="878" spans="1:4" x14ac:dyDescent="0.25">
      <c r="A878" s="1"/>
      <c r="B878" s="1"/>
      <c r="C878" s="1"/>
      <c r="D878" s="4"/>
    </row>
    <row r="879" spans="1:4" x14ac:dyDescent="0.25">
      <c r="A879" s="1"/>
      <c r="B879" s="1"/>
      <c r="C879" s="1"/>
      <c r="D879" s="4"/>
    </row>
    <row r="880" spans="1:4" x14ac:dyDescent="0.25">
      <c r="A880" s="1"/>
      <c r="B880" s="1"/>
      <c r="C880" s="1"/>
      <c r="D880" s="4"/>
    </row>
    <row r="881" spans="1:4" x14ac:dyDescent="0.25">
      <c r="A881" s="1"/>
      <c r="B881" s="1"/>
      <c r="C881" s="1"/>
      <c r="D881" s="4"/>
    </row>
    <row r="882" spans="1:4" x14ac:dyDescent="0.25">
      <c r="A882" s="1"/>
      <c r="B882" s="1"/>
      <c r="C882" s="1"/>
      <c r="D882" s="4"/>
    </row>
    <row r="883" spans="1:4" x14ac:dyDescent="0.25">
      <c r="A883" s="1"/>
      <c r="B883" s="1"/>
      <c r="C883" s="1"/>
      <c r="D883" s="4"/>
    </row>
    <row r="884" spans="1:4" x14ac:dyDescent="0.25">
      <c r="A884" s="1"/>
      <c r="B884" s="1"/>
      <c r="C884" s="1"/>
      <c r="D884" s="4"/>
    </row>
    <row r="885" spans="1:4" x14ac:dyDescent="0.25">
      <c r="A885" s="1"/>
      <c r="B885" s="1"/>
      <c r="C885" s="1"/>
      <c r="D885" s="4"/>
    </row>
    <row r="886" spans="1:4" x14ac:dyDescent="0.25">
      <c r="A886" s="1"/>
      <c r="B886" s="1"/>
      <c r="C886" s="1"/>
      <c r="D886" s="4"/>
    </row>
    <row r="887" spans="1:4" x14ac:dyDescent="0.25">
      <c r="A887" s="1"/>
      <c r="B887" s="1"/>
      <c r="C887" s="1"/>
      <c r="D887" s="4"/>
    </row>
    <row r="888" spans="1:4" x14ac:dyDescent="0.25">
      <c r="A888" s="1"/>
      <c r="B888" s="1"/>
      <c r="C888" s="1"/>
      <c r="D888" s="4"/>
    </row>
    <row r="889" spans="1:4" x14ac:dyDescent="0.25">
      <c r="A889" s="1"/>
      <c r="B889" s="1"/>
      <c r="C889" s="1"/>
      <c r="D889" s="4"/>
    </row>
    <row r="890" spans="1:4" x14ac:dyDescent="0.25">
      <c r="A890" s="1"/>
      <c r="B890" s="1"/>
      <c r="C890" s="1"/>
      <c r="D890" s="4"/>
    </row>
    <row r="891" spans="1:4" x14ac:dyDescent="0.25">
      <c r="A891" s="1"/>
      <c r="B891" s="1"/>
      <c r="C891" s="1"/>
      <c r="D891" s="4"/>
    </row>
    <row r="892" spans="1:4" x14ac:dyDescent="0.25">
      <c r="A892" s="1"/>
      <c r="B892" s="1"/>
      <c r="C892" s="1"/>
      <c r="D892" s="4"/>
    </row>
    <row r="893" spans="1:4" x14ac:dyDescent="0.25">
      <c r="A893" s="1"/>
      <c r="B893" s="1"/>
      <c r="C893" s="1"/>
      <c r="D893" s="4"/>
    </row>
    <row r="894" spans="1:4" x14ac:dyDescent="0.25">
      <c r="A894" s="1"/>
      <c r="B894" s="1"/>
      <c r="C894" s="1"/>
      <c r="D894" s="4"/>
    </row>
    <row r="895" spans="1:4" x14ac:dyDescent="0.25">
      <c r="A895" s="1"/>
      <c r="B895" s="1"/>
      <c r="C895" s="1"/>
      <c r="D895" s="4"/>
    </row>
    <row r="896" spans="1:4" x14ac:dyDescent="0.25">
      <c r="A896" s="1"/>
      <c r="B896" s="1"/>
      <c r="C896" s="1"/>
      <c r="D896" s="4"/>
    </row>
    <row r="897" spans="1:4" x14ac:dyDescent="0.25">
      <c r="A897" s="1"/>
      <c r="B897" s="1"/>
      <c r="C897" s="1"/>
      <c r="D897" s="4"/>
    </row>
    <row r="898" spans="1:4" x14ac:dyDescent="0.25">
      <c r="A898" s="1"/>
      <c r="B898" s="1"/>
      <c r="C898" s="1"/>
      <c r="D898" s="4"/>
    </row>
    <row r="899" spans="1:4" x14ac:dyDescent="0.25">
      <c r="A899" s="1"/>
      <c r="B899" s="1"/>
      <c r="C899" s="1"/>
      <c r="D899" s="4"/>
    </row>
    <row r="900" spans="1:4" x14ac:dyDescent="0.25">
      <c r="A900" s="1"/>
      <c r="B900" s="1"/>
      <c r="C900" s="1"/>
      <c r="D900" s="4"/>
    </row>
    <row r="901" spans="1:4" x14ac:dyDescent="0.25">
      <c r="A901" s="1"/>
      <c r="B901" s="1"/>
      <c r="C901" s="1"/>
      <c r="D901" s="4"/>
    </row>
    <row r="902" spans="1:4" x14ac:dyDescent="0.25">
      <c r="A902" s="1"/>
      <c r="B902" s="1"/>
      <c r="C902" s="1"/>
      <c r="D902" s="4"/>
    </row>
    <row r="903" spans="1:4" x14ac:dyDescent="0.25">
      <c r="A903" s="1"/>
      <c r="B903" s="1"/>
      <c r="C903" s="1"/>
      <c r="D903" s="4"/>
    </row>
    <row r="904" spans="1:4" x14ac:dyDescent="0.25">
      <c r="A904" s="1"/>
      <c r="B904" s="1"/>
      <c r="C904" s="1"/>
      <c r="D904" s="4"/>
    </row>
    <row r="905" spans="1:4" x14ac:dyDescent="0.25">
      <c r="A905" s="1"/>
      <c r="B905" s="1"/>
      <c r="C905" s="1"/>
      <c r="D905" s="4"/>
    </row>
    <row r="906" spans="1:4" x14ac:dyDescent="0.25">
      <c r="A906" s="1"/>
      <c r="B906" s="1"/>
      <c r="C906" s="1"/>
      <c r="D906" s="4"/>
    </row>
    <row r="907" spans="1:4" x14ac:dyDescent="0.25">
      <c r="A907" s="1"/>
      <c r="B907" s="1"/>
      <c r="C907" s="1"/>
      <c r="D907" s="4"/>
    </row>
    <row r="908" spans="1:4" x14ac:dyDescent="0.25">
      <c r="A908" s="1"/>
      <c r="B908" s="1"/>
      <c r="C908" s="1"/>
      <c r="D908" s="4"/>
    </row>
    <row r="909" spans="1:4" x14ac:dyDescent="0.25">
      <c r="A909" s="1"/>
      <c r="B909" s="1"/>
      <c r="C909" s="1"/>
      <c r="D909" s="4"/>
    </row>
    <row r="910" spans="1:4" x14ac:dyDescent="0.25">
      <c r="A910" s="1"/>
      <c r="B910" s="1"/>
      <c r="C910" s="1"/>
      <c r="D910" s="4"/>
    </row>
    <row r="911" spans="1:4" x14ac:dyDescent="0.25">
      <c r="A911" s="1"/>
      <c r="B911" s="1"/>
      <c r="C911" s="1"/>
      <c r="D911" s="4"/>
    </row>
    <row r="912" spans="1:4" x14ac:dyDescent="0.25">
      <c r="A912" s="1"/>
      <c r="B912" s="1"/>
      <c r="C912" s="1"/>
      <c r="D912" s="4"/>
    </row>
  </sheetData>
  <dataConsolidate link="1">
    <dataRefs count="1">
      <dataRef ref="B13" sheet="Monthly_Report_28.02.2021" r:id="rId1"/>
    </dataRefs>
  </dataConsolidate>
  <mergeCells count="35">
    <mergeCell ref="B1:G1"/>
    <mergeCell ref="A3:G3"/>
    <mergeCell ref="B275:C275"/>
    <mergeCell ref="B267:C267"/>
    <mergeCell ref="B269:C269"/>
    <mergeCell ref="B271:C271"/>
    <mergeCell ref="B263:C263"/>
    <mergeCell ref="B265:C265"/>
    <mergeCell ref="B266:C266"/>
    <mergeCell ref="B253:C253"/>
    <mergeCell ref="B257:C257"/>
    <mergeCell ref="B261:C261"/>
    <mergeCell ref="B219:C219"/>
    <mergeCell ref="B242:C242"/>
    <mergeCell ref="B246:C246"/>
    <mergeCell ref="B212:C212"/>
    <mergeCell ref="A6:A7"/>
    <mergeCell ref="B6:B7"/>
    <mergeCell ref="C6:C7"/>
    <mergeCell ref="B131:C131"/>
    <mergeCell ref="B164:C164"/>
    <mergeCell ref="B10:C10"/>
    <mergeCell ref="B50:C50"/>
    <mergeCell ref="B117:C117"/>
    <mergeCell ref="B279:G279"/>
    <mergeCell ref="D6:E6"/>
    <mergeCell ref="F6:G6"/>
    <mergeCell ref="B8:C8"/>
    <mergeCell ref="B9:C9"/>
    <mergeCell ref="B172:C172"/>
    <mergeCell ref="B217:C217"/>
    <mergeCell ref="B218:C218"/>
    <mergeCell ref="B180:C180"/>
    <mergeCell ref="B206:C206"/>
    <mergeCell ref="B209:C209"/>
  </mergeCells>
  <pageMargins left="0.25" right="0.25" top="0.75" bottom="0.75" header="0.3" footer="0.3"/>
  <pageSetup scale="70" orientation="portrait" horizontalDpi="90" verticalDpi="90"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heetPr>
  <dimension ref="A1:D36"/>
  <sheetViews>
    <sheetView workbookViewId="0">
      <selection activeCell="A4" sqref="A4"/>
    </sheetView>
  </sheetViews>
  <sheetFormatPr defaultColWidth="8.42578125" defaultRowHeight="13.5" outlineLevelRow="2" x14ac:dyDescent="0.25"/>
  <cols>
    <col min="1" max="1" width="4.5703125" style="120" customWidth="1"/>
    <col min="2" max="2" width="70" style="97" customWidth="1"/>
    <col min="3" max="4" width="18.7109375" style="97" customWidth="1"/>
    <col min="5" max="16384" width="8.42578125" style="97"/>
  </cols>
  <sheetData>
    <row r="1" spans="1:4" s="93" customFormat="1" ht="17.25" x14ac:dyDescent="0.3">
      <c r="A1" s="187" t="s">
        <v>265</v>
      </c>
      <c r="B1" s="187"/>
      <c r="C1" s="187"/>
      <c r="D1" s="187"/>
    </row>
    <row r="2" spans="1:4" s="93" customFormat="1" ht="17.25" x14ac:dyDescent="0.3">
      <c r="A2" s="94"/>
      <c r="B2" s="94"/>
      <c r="C2" s="94"/>
      <c r="D2" s="94"/>
    </row>
    <row r="3" spans="1:4" s="93" customFormat="1" ht="39" customHeight="1" x14ac:dyDescent="0.3">
      <c r="A3" s="188" t="s">
        <v>393</v>
      </c>
      <c r="B3" s="188"/>
      <c r="C3" s="188"/>
      <c r="D3" s="188"/>
    </row>
    <row r="4" spans="1:4" x14ac:dyDescent="0.25">
      <c r="A4" s="95"/>
      <c r="B4" s="96"/>
      <c r="C4" s="96"/>
      <c r="D4" s="96"/>
    </row>
    <row r="5" spans="1:4" s="99" customFormat="1" ht="23.65" customHeight="1" x14ac:dyDescent="0.25">
      <c r="A5" s="98" t="s">
        <v>264</v>
      </c>
      <c r="B5" s="92" t="s">
        <v>314</v>
      </c>
      <c r="C5" s="16" t="s">
        <v>259</v>
      </c>
      <c r="D5" s="17" t="s">
        <v>269</v>
      </c>
    </row>
    <row r="6" spans="1:4" s="104" customFormat="1" ht="14.1" customHeight="1" x14ac:dyDescent="0.25">
      <c r="A6" s="100"/>
      <c r="B6" s="101" t="s">
        <v>257</v>
      </c>
      <c r="C6" s="122">
        <v>10846473.643000001</v>
      </c>
      <c r="D6" s="103">
        <v>4272582.1746220002</v>
      </c>
    </row>
    <row r="7" spans="1:4" s="104" customFormat="1" ht="14.1" customHeight="1" outlineLevel="1" x14ac:dyDescent="0.25">
      <c r="A7" s="105"/>
      <c r="B7" s="106" t="s">
        <v>15</v>
      </c>
      <c r="C7" s="128"/>
      <c r="D7" s="129"/>
    </row>
    <row r="8" spans="1:4" s="110" customFormat="1" ht="14.25" outlineLevel="1" collapsed="1" x14ac:dyDescent="0.25">
      <c r="A8" s="107" t="s">
        <v>14</v>
      </c>
      <c r="B8" s="108" t="s">
        <v>256</v>
      </c>
      <c r="C8" s="102">
        <v>640680.82700000005</v>
      </c>
      <c r="D8" s="109">
        <v>253455.14697900001</v>
      </c>
    </row>
    <row r="9" spans="1:4" s="104" customFormat="1" hidden="1" outlineLevel="2" x14ac:dyDescent="0.25">
      <c r="A9" s="111">
        <v>1</v>
      </c>
      <c r="B9" s="112" t="s">
        <v>237</v>
      </c>
      <c r="C9" s="113">
        <v>2000</v>
      </c>
      <c r="D9" s="114">
        <v>789.2</v>
      </c>
    </row>
    <row r="10" spans="1:4" s="104" customFormat="1" hidden="1" outlineLevel="2" x14ac:dyDescent="0.25">
      <c r="A10" s="111">
        <v>2</v>
      </c>
      <c r="B10" s="112" t="s">
        <v>318</v>
      </c>
      <c r="C10" s="161">
        <v>1441425.287</v>
      </c>
      <c r="D10" s="114">
        <v>568281.91943400004</v>
      </c>
    </row>
    <row r="11" spans="1:4" s="104" customFormat="1" hidden="1" outlineLevel="2" x14ac:dyDescent="0.25">
      <c r="A11" s="111">
        <v>3</v>
      </c>
      <c r="B11" s="112" t="s">
        <v>394</v>
      </c>
      <c r="C11" s="113">
        <v>100000</v>
      </c>
      <c r="D11" s="114">
        <v>39623</v>
      </c>
    </row>
    <row r="12" spans="1:4" s="104" customFormat="1" ht="18" hidden="1" customHeight="1" outlineLevel="2" x14ac:dyDescent="0.25">
      <c r="A12" s="111">
        <v>4</v>
      </c>
      <c r="B12" s="112" t="s">
        <v>241</v>
      </c>
      <c r="C12" s="162">
        <v>-902744.46</v>
      </c>
      <c r="D12" s="114">
        <v>-355238.97245499998</v>
      </c>
    </row>
    <row r="13" spans="1:4" s="115" customFormat="1" ht="14.25" outlineLevel="1" collapsed="1" x14ac:dyDescent="0.25">
      <c r="A13" s="107" t="s">
        <v>10</v>
      </c>
      <c r="B13" s="108" t="s">
        <v>225</v>
      </c>
      <c r="C13" s="163">
        <v>-634432.06000000006</v>
      </c>
      <c r="D13" s="109">
        <v>-252738.699742</v>
      </c>
    </row>
    <row r="14" spans="1:4" s="104" customFormat="1" hidden="1" outlineLevel="2" x14ac:dyDescent="0.25">
      <c r="A14" s="111">
        <v>1</v>
      </c>
      <c r="B14" s="112" t="s">
        <v>161</v>
      </c>
      <c r="C14" s="162">
        <v>-634432.06000000006</v>
      </c>
      <c r="D14" s="114">
        <v>-252738.699742</v>
      </c>
    </row>
    <row r="15" spans="1:4" s="115" customFormat="1" ht="14.25" outlineLevel="1" collapsed="1" x14ac:dyDescent="0.25">
      <c r="A15" s="107" t="s">
        <v>6</v>
      </c>
      <c r="B15" s="108" t="s">
        <v>157</v>
      </c>
      <c r="C15" s="102">
        <v>156692.356</v>
      </c>
      <c r="D15" s="109">
        <v>61785.369357999996</v>
      </c>
    </row>
    <row r="16" spans="1:4" s="104" customFormat="1" hidden="1" outlineLevel="2" x14ac:dyDescent="0.25">
      <c r="A16" s="111">
        <v>1</v>
      </c>
      <c r="B16" s="112" t="s">
        <v>144</v>
      </c>
      <c r="C16" s="113">
        <v>156692.356</v>
      </c>
      <c r="D16" s="114">
        <v>61785.369357999996</v>
      </c>
    </row>
    <row r="17" spans="1:4" s="115" customFormat="1" ht="14.25" outlineLevel="1" collapsed="1" x14ac:dyDescent="0.25">
      <c r="A17" s="107" t="s">
        <v>35</v>
      </c>
      <c r="B17" s="108" t="s">
        <v>105</v>
      </c>
      <c r="C17" s="102">
        <v>10683532.520000001</v>
      </c>
      <c r="D17" s="109">
        <v>4210080.358027</v>
      </c>
    </row>
    <row r="18" spans="1:4" s="104" customFormat="1" ht="18.75" hidden="1" customHeight="1" outlineLevel="2" x14ac:dyDescent="0.25">
      <c r="A18" s="111">
        <v>1</v>
      </c>
      <c r="B18" s="112" t="s">
        <v>321</v>
      </c>
      <c r="C18" s="113">
        <v>2706751.39</v>
      </c>
      <c r="D18" s="114">
        <v>1063103.675936</v>
      </c>
    </row>
    <row r="19" spans="1:4" s="104" customFormat="1" ht="19.5" hidden="1" customHeight="1" outlineLevel="2" x14ac:dyDescent="0.25">
      <c r="A19" s="111">
        <v>2</v>
      </c>
      <c r="B19" s="112" t="s">
        <v>395</v>
      </c>
      <c r="C19" s="113">
        <v>4067741.8509999998</v>
      </c>
      <c r="D19" s="114">
        <v>1598035.3242189998</v>
      </c>
    </row>
    <row r="20" spans="1:4" s="104" customFormat="1" ht="18.75" hidden="1" customHeight="1" outlineLevel="2" x14ac:dyDescent="0.25">
      <c r="A20" s="111">
        <v>3</v>
      </c>
      <c r="B20" s="112" t="s">
        <v>98</v>
      </c>
      <c r="C20" s="113">
        <v>3691593.8330000001</v>
      </c>
      <c r="D20" s="114">
        <v>1463153.6524650001</v>
      </c>
    </row>
    <row r="21" spans="1:4" s="104" customFormat="1" ht="21.75" hidden="1" customHeight="1" outlineLevel="2" x14ac:dyDescent="0.25">
      <c r="A21" s="111">
        <v>4</v>
      </c>
      <c r="B21" s="112" t="s">
        <v>315</v>
      </c>
      <c r="C21" s="113">
        <v>130100</v>
      </c>
      <c r="D21" s="114">
        <v>51043.434000000001</v>
      </c>
    </row>
    <row r="22" spans="1:4" s="104" customFormat="1" ht="22.5" hidden="1" customHeight="1" outlineLevel="2" x14ac:dyDescent="0.25">
      <c r="A22" s="111">
        <v>5</v>
      </c>
      <c r="B22" s="112" t="s">
        <v>396</v>
      </c>
      <c r="C22" s="113">
        <v>87345.445999999996</v>
      </c>
      <c r="D22" s="114">
        <v>34744.271407</v>
      </c>
    </row>
    <row r="23" spans="1:4" s="116" customFormat="1" ht="14.25" x14ac:dyDescent="0.25">
      <c r="A23" s="100"/>
      <c r="B23" s="124" t="s">
        <v>70</v>
      </c>
      <c r="C23" s="125">
        <v>1425860.6459999999</v>
      </c>
      <c r="D23" s="126">
        <v>559986.65223799995</v>
      </c>
    </row>
    <row r="24" spans="1:4" s="104" customFormat="1" outlineLevel="1" x14ac:dyDescent="0.25">
      <c r="A24" s="105"/>
      <c r="B24" s="127" t="s">
        <v>15</v>
      </c>
      <c r="C24" s="128"/>
      <c r="D24" s="129"/>
    </row>
    <row r="25" spans="1:4" s="115" customFormat="1" ht="14.25" outlineLevel="1" collapsed="1" x14ac:dyDescent="0.25">
      <c r="A25" s="107" t="s">
        <v>14</v>
      </c>
      <c r="B25" s="108" t="s">
        <v>69</v>
      </c>
      <c r="C25" s="130">
        <v>377662.33299999998</v>
      </c>
      <c r="D25" s="131">
        <v>149826.65223800001</v>
      </c>
    </row>
    <row r="26" spans="1:4" s="115" customFormat="1" ht="22.5" hidden="1" customHeight="1" outlineLevel="2" x14ac:dyDescent="0.25">
      <c r="A26" s="132">
        <v>1</v>
      </c>
      <c r="B26" s="112" t="s">
        <v>50</v>
      </c>
      <c r="C26" s="133">
        <v>233123.28</v>
      </c>
      <c r="D26" s="134">
        <v>92407.736871999994</v>
      </c>
    </row>
    <row r="27" spans="1:4" s="115" customFormat="1" ht="22.5" hidden="1" customHeight="1" outlineLevel="2" x14ac:dyDescent="0.25">
      <c r="A27" s="132">
        <v>2</v>
      </c>
      <c r="B27" s="112" t="s">
        <v>52</v>
      </c>
      <c r="C27" s="133">
        <v>144539.05299999999</v>
      </c>
      <c r="D27" s="134">
        <v>57418.915366000001</v>
      </c>
    </row>
    <row r="28" spans="1:4" s="115" customFormat="1" ht="14.25" outlineLevel="1" collapsed="1" x14ac:dyDescent="0.25">
      <c r="A28" s="107" t="s">
        <v>10</v>
      </c>
      <c r="B28" s="108" t="s">
        <v>37</v>
      </c>
      <c r="C28" s="130">
        <v>1048198.313</v>
      </c>
      <c r="D28" s="131">
        <v>410160</v>
      </c>
    </row>
    <row r="29" spans="1:4" s="115" customFormat="1" ht="22.5" hidden="1" customHeight="1" outlineLevel="2" x14ac:dyDescent="0.25">
      <c r="A29" s="132">
        <v>1</v>
      </c>
      <c r="B29" s="112" t="s">
        <v>38</v>
      </c>
      <c r="C29" s="133">
        <v>1048198.313</v>
      </c>
      <c r="D29" s="134">
        <v>410160</v>
      </c>
    </row>
    <row r="30" spans="1:4" s="116" customFormat="1" ht="23.1" customHeight="1" x14ac:dyDescent="0.25">
      <c r="A30" s="117"/>
      <c r="B30" s="118" t="s">
        <v>0</v>
      </c>
      <c r="C30" s="119">
        <v>12272334.289000001</v>
      </c>
      <c r="D30" s="14">
        <v>4832568.8268600004</v>
      </c>
    </row>
    <row r="31" spans="1:4" x14ac:dyDescent="0.25">
      <c r="C31" s="121"/>
      <c r="D31" s="135"/>
    </row>
    <row r="32" spans="1:4" x14ac:dyDescent="0.25">
      <c r="C32" s="121"/>
    </row>
    <row r="33" spans="3:3" x14ac:dyDescent="0.25">
      <c r="C33" s="121"/>
    </row>
    <row r="34" spans="3:3" x14ac:dyDescent="0.25">
      <c r="C34" s="121"/>
    </row>
    <row r="35" spans="3:3" x14ac:dyDescent="0.25">
      <c r="C35" s="121"/>
    </row>
    <row r="36" spans="3:3" x14ac:dyDescent="0.25">
      <c r="C36" s="121"/>
    </row>
  </sheetData>
  <mergeCells count="2">
    <mergeCell ref="A1:D1"/>
    <mergeCell ref="A3:D3"/>
  </mergeCells>
  <pageMargins left="0.25" right="0.25" top="0.25" bottom="0.25" header="0.3" footer="0.3"/>
  <pageSetup paperSize="9" scale="7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154"/>
  <sheetViews>
    <sheetView zoomScaleNormal="100" workbookViewId="0">
      <selection activeCell="B7" sqref="B7"/>
    </sheetView>
  </sheetViews>
  <sheetFormatPr defaultRowHeight="13.5" x14ac:dyDescent="0.25"/>
  <cols>
    <col min="1" max="1" width="5.7109375" style="1" customWidth="1"/>
    <col min="2" max="2" width="38" style="1" customWidth="1"/>
    <col min="3" max="3" width="19.85546875" style="1" customWidth="1"/>
    <col min="4" max="4" width="17.7109375" style="2" customWidth="1"/>
    <col min="5" max="5" width="21" style="2" customWidth="1"/>
    <col min="6" max="6" width="17.7109375" style="2" customWidth="1"/>
    <col min="7" max="7" width="20.42578125" style="1" customWidth="1"/>
    <col min="8" max="8" width="17.7109375" style="1" customWidth="1"/>
    <col min="9" max="9" width="16.140625" style="1" bestFit="1" customWidth="1"/>
    <col min="10" max="254" width="9.140625" style="1"/>
    <col min="255" max="255" width="0" style="1" hidden="1" customWidth="1"/>
    <col min="256" max="256" width="3.5703125" style="1" customWidth="1"/>
    <col min="257" max="257" width="49.85546875" style="1" customWidth="1"/>
    <col min="258" max="258" width="16" style="1" customWidth="1"/>
    <col min="259" max="259" width="13.5703125" style="1" customWidth="1"/>
    <col min="260" max="260" width="16.7109375" style="1" customWidth="1"/>
    <col min="261" max="261" width="15.140625" style="1" customWidth="1"/>
    <col min="262" max="510" width="9.140625" style="1"/>
    <col min="511" max="511" width="0" style="1" hidden="1" customWidth="1"/>
    <col min="512" max="512" width="3.5703125" style="1" customWidth="1"/>
    <col min="513" max="513" width="49.85546875" style="1" customWidth="1"/>
    <col min="514" max="514" width="16" style="1" customWidth="1"/>
    <col min="515" max="515" width="13.5703125" style="1" customWidth="1"/>
    <col min="516" max="516" width="16.7109375" style="1" customWidth="1"/>
    <col min="517" max="517" width="15.140625" style="1" customWidth="1"/>
    <col min="518" max="766" width="9.140625" style="1"/>
    <col min="767" max="767" width="0" style="1" hidden="1" customWidth="1"/>
    <col min="768" max="768" width="3.5703125" style="1" customWidth="1"/>
    <col min="769" max="769" width="49.85546875" style="1" customWidth="1"/>
    <col min="770" max="770" width="16" style="1" customWidth="1"/>
    <col min="771" max="771" width="13.5703125" style="1" customWidth="1"/>
    <col min="772" max="772" width="16.7109375" style="1" customWidth="1"/>
    <col min="773" max="773" width="15.140625" style="1" customWidth="1"/>
    <col min="774" max="1022" width="9.140625" style="1"/>
    <col min="1023" max="1023" width="0" style="1" hidden="1" customWidth="1"/>
    <col min="1024" max="1024" width="3.5703125" style="1" customWidth="1"/>
    <col min="1025" max="1025" width="49.85546875" style="1" customWidth="1"/>
    <col min="1026" max="1026" width="16" style="1" customWidth="1"/>
    <col min="1027" max="1027" width="13.5703125" style="1" customWidth="1"/>
    <col min="1028" max="1028" width="16.7109375" style="1" customWidth="1"/>
    <col min="1029" max="1029" width="15.140625" style="1" customWidth="1"/>
    <col min="1030" max="1278" width="9.140625" style="1"/>
    <col min="1279" max="1279" width="0" style="1" hidden="1" customWidth="1"/>
    <col min="1280" max="1280" width="3.5703125" style="1" customWidth="1"/>
    <col min="1281" max="1281" width="49.85546875" style="1" customWidth="1"/>
    <col min="1282" max="1282" width="16" style="1" customWidth="1"/>
    <col min="1283" max="1283" width="13.5703125" style="1" customWidth="1"/>
    <col min="1284" max="1284" width="16.7109375" style="1" customWidth="1"/>
    <col min="1285" max="1285" width="15.140625" style="1" customWidth="1"/>
    <col min="1286" max="1534" width="9.140625" style="1"/>
    <col min="1535" max="1535" width="0" style="1" hidden="1" customWidth="1"/>
    <col min="1536" max="1536" width="3.5703125" style="1" customWidth="1"/>
    <col min="1537" max="1537" width="49.85546875" style="1" customWidth="1"/>
    <col min="1538" max="1538" width="16" style="1" customWidth="1"/>
    <col min="1539" max="1539" width="13.5703125" style="1" customWidth="1"/>
    <col min="1540" max="1540" width="16.7109375" style="1" customWidth="1"/>
    <col min="1541" max="1541" width="15.140625" style="1" customWidth="1"/>
    <col min="1542" max="1790" width="9.140625" style="1"/>
    <col min="1791" max="1791" width="0" style="1" hidden="1" customWidth="1"/>
    <col min="1792" max="1792" width="3.5703125" style="1" customWidth="1"/>
    <col min="1793" max="1793" width="49.85546875" style="1" customWidth="1"/>
    <col min="1794" max="1794" width="16" style="1" customWidth="1"/>
    <col min="1795" max="1795" width="13.5703125" style="1" customWidth="1"/>
    <col min="1796" max="1796" width="16.7109375" style="1" customWidth="1"/>
    <col min="1797" max="1797" width="15.140625" style="1" customWidth="1"/>
    <col min="1798" max="2046" width="9.140625" style="1"/>
    <col min="2047" max="2047" width="0" style="1" hidden="1" customWidth="1"/>
    <col min="2048" max="2048" width="3.5703125" style="1" customWidth="1"/>
    <col min="2049" max="2049" width="49.85546875" style="1" customWidth="1"/>
    <col min="2050" max="2050" width="16" style="1" customWidth="1"/>
    <col min="2051" max="2051" width="13.5703125" style="1" customWidth="1"/>
    <col min="2052" max="2052" width="16.7109375" style="1" customWidth="1"/>
    <col min="2053" max="2053" width="15.140625" style="1" customWidth="1"/>
    <col min="2054" max="2302" width="9.140625" style="1"/>
    <col min="2303" max="2303" width="0" style="1" hidden="1" customWidth="1"/>
    <col min="2304" max="2304" width="3.5703125" style="1" customWidth="1"/>
    <col min="2305" max="2305" width="49.85546875" style="1" customWidth="1"/>
    <col min="2306" max="2306" width="16" style="1" customWidth="1"/>
    <col min="2307" max="2307" width="13.5703125" style="1" customWidth="1"/>
    <col min="2308" max="2308" width="16.7109375" style="1" customWidth="1"/>
    <col min="2309" max="2309" width="15.140625" style="1" customWidth="1"/>
    <col min="2310" max="2558" width="9.140625" style="1"/>
    <col min="2559" max="2559" width="0" style="1" hidden="1" customWidth="1"/>
    <col min="2560" max="2560" width="3.5703125" style="1" customWidth="1"/>
    <col min="2561" max="2561" width="49.85546875" style="1" customWidth="1"/>
    <col min="2562" max="2562" width="16" style="1" customWidth="1"/>
    <col min="2563" max="2563" width="13.5703125" style="1" customWidth="1"/>
    <col min="2564" max="2564" width="16.7109375" style="1" customWidth="1"/>
    <col min="2565" max="2565" width="15.140625" style="1" customWidth="1"/>
    <col min="2566" max="2814" width="9.140625" style="1"/>
    <col min="2815" max="2815" width="0" style="1" hidden="1" customWidth="1"/>
    <col min="2816" max="2816" width="3.5703125" style="1" customWidth="1"/>
    <col min="2817" max="2817" width="49.85546875" style="1" customWidth="1"/>
    <col min="2818" max="2818" width="16" style="1" customWidth="1"/>
    <col min="2819" max="2819" width="13.5703125" style="1" customWidth="1"/>
    <col min="2820" max="2820" width="16.7109375" style="1" customWidth="1"/>
    <col min="2821" max="2821" width="15.140625" style="1" customWidth="1"/>
    <col min="2822" max="3070" width="9.140625" style="1"/>
    <col min="3071" max="3071" width="0" style="1" hidden="1" customWidth="1"/>
    <col min="3072" max="3072" width="3.5703125" style="1" customWidth="1"/>
    <col min="3073" max="3073" width="49.85546875" style="1" customWidth="1"/>
    <col min="3074" max="3074" width="16" style="1" customWidth="1"/>
    <col min="3075" max="3075" width="13.5703125" style="1" customWidth="1"/>
    <col min="3076" max="3076" width="16.7109375" style="1" customWidth="1"/>
    <col min="3077" max="3077" width="15.140625" style="1" customWidth="1"/>
    <col min="3078" max="3326" width="9.140625" style="1"/>
    <col min="3327" max="3327" width="0" style="1" hidden="1" customWidth="1"/>
    <col min="3328" max="3328" width="3.5703125" style="1" customWidth="1"/>
    <col min="3329" max="3329" width="49.85546875" style="1" customWidth="1"/>
    <col min="3330" max="3330" width="16" style="1" customWidth="1"/>
    <col min="3331" max="3331" width="13.5703125" style="1" customWidth="1"/>
    <col min="3332" max="3332" width="16.7109375" style="1" customWidth="1"/>
    <col min="3333" max="3333" width="15.140625" style="1" customWidth="1"/>
    <col min="3334" max="3582" width="9.140625" style="1"/>
    <col min="3583" max="3583" width="0" style="1" hidden="1" customWidth="1"/>
    <col min="3584" max="3584" width="3.5703125" style="1" customWidth="1"/>
    <col min="3585" max="3585" width="49.85546875" style="1" customWidth="1"/>
    <col min="3586" max="3586" width="16" style="1" customWidth="1"/>
    <col min="3587" max="3587" width="13.5703125" style="1" customWidth="1"/>
    <col min="3588" max="3588" width="16.7109375" style="1" customWidth="1"/>
    <col min="3589" max="3589" width="15.140625" style="1" customWidth="1"/>
    <col min="3590" max="3838" width="9.140625" style="1"/>
    <col min="3839" max="3839" width="0" style="1" hidden="1" customWidth="1"/>
    <col min="3840" max="3840" width="3.5703125" style="1" customWidth="1"/>
    <col min="3841" max="3841" width="49.85546875" style="1" customWidth="1"/>
    <col min="3842" max="3842" width="16" style="1" customWidth="1"/>
    <col min="3843" max="3843" width="13.5703125" style="1" customWidth="1"/>
    <col min="3844" max="3844" width="16.7109375" style="1" customWidth="1"/>
    <col min="3845" max="3845" width="15.140625" style="1" customWidth="1"/>
    <col min="3846" max="4094" width="9.140625" style="1"/>
    <col min="4095" max="4095" width="0" style="1" hidden="1" customWidth="1"/>
    <col min="4096" max="4096" width="3.5703125" style="1" customWidth="1"/>
    <col min="4097" max="4097" width="49.85546875" style="1" customWidth="1"/>
    <col min="4098" max="4098" width="16" style="1" customWidth="1"/>
    <col min="4099" max="4099" width="13.5703125" style="1" customWidth="1"/>
    <col min="4100" max="4100" width="16.7109375" style="1" customWidth="1"/>
    <col min="4101" max="4101" width="15.140625" style="1" customWidth="1"/>
    <col min="4102" max="4350" width="9.140625" style="1"/>
    <col min="4351" max="4351" width="0" style="1" hidden="1" customWidth="1"/>
    <col min="4352" max="4352" width="3.5703125" style="1" customWidth="1"/>
    <col min="4353" max="4353" width="49.85546875" style="1" customWidth="1"/>
    <col min="4354" max="4354" width="16" style="1" customWidth="1"/>
    <col min="4355" max="4355" width="13.5703125" style="1" customWidth="1"/>
    <col min="4356" max="4356" width="16.7109375" style="1" customWidth="1"/>
    <col min="4357" max="4357" width="15.140625" style="1" customWidth="1"/>
    <col min="4358" max="4606" width="9.140625" style="1"/>
    <col min="4607" max="4607" width="0" style="1" hidden="1" customWidth="1"/>
    <col min="4608" max="4608" width="3.5703125" style="1" customWidth="1"/>
    <col min="4609" max="4609" width="49.85546875" style="1" customWidth="1"/>
    <col min="4610" max="4610" width="16" style="1" customWidth="1"/>
    <col min="4611" max="4611" width="13.5703125" style="1" customWidth="1"/>
    <col min="4612" max="4612" width="16.7109375" style="1" customWidth="1"/>
    <col min="4613" max="4613" width="15.140625" style="1" customWidth="1"/>
    <col min="4614" max="4862" width="9.140625" style="1"/>
    <col min="4863" max="4863" width="0" style="1" hidden="1" customWidth="1"/>
    <col min="4864" max="4864" width="3.5703125" style="1" customWidth="1"/>
    <col min="4865" max="4865" width="49.85546875" style="1" customWidth="1"/>
    <col min="4866" max="4866" width="16" style="1" customWidth="1"/>
    <col min="4867" max="4867" width="13.5703125" style="1" customWidth="1"/>
    <col min="4868" max="4868" width="16.7109375" style="1" customWidth="1"/>
    <col min="4869" max="4869" width="15.140625" style="1" customWidth="1"/>
    <col min="4870" max="5118" width="9.140625" style="1"/>
    <col min="5119" max="5119" width="0" style="1" hidden="1" customWidth="1"/>
    <col min="5120" max="5120" width="3.5703125" style="1" customWidth="1"/>
    <col min="5121" max="5121" width="49.85546875" style="1" customWidth="1"/>
    <col min="5122" max="5122" width="16" style="1" customWidth="1"/>
    <col min="5123" max="5123" width="13.5703125" style="1" customWidth="1"/>
    <col min="5124" max="5124" width="16.7109375" style="1" customWidth="1"/>
    <col min="5125" max="5125" width="15.140625" style="1" customWidth="1"/>
    <col min="5126" max="5374" width="9.140625" style="1"/>
    <col min="5375" max="5375" width="0" style="1" hidden="1" customWidth="1"/>
    <col min="5376" max="5376" width="3.5703125" style="1" customWidth="1"/>
    <col min="5377" max="5377" width="49.85546875" style="1" customWidth="1"/>
    <col min="5378" max="5378" width="16" style="1" customWidth="1"/>
    <col min="5379" max="5379" width="13.5703125" style="1" customWidth="1"/>
    <col min="5380" max="5380" width="16.7109375" style="1" customWidth="1"/>
    <col min="5381" max="5381" width="15.140625" style="1" customWidth="1"/>
    <col min="5382" max="5630" width="9.140625" style="1"/>
    <col min="5631" max="5631" width="0" style="1" hidden="1" customWidth="1"/>
    <col min="5632" max="5632" width="3.5703125" style="1" customWidth="1"/>
    <col min="5633" max="5633" width="49.85546875" style="1" customWidth="1"/>
    <col min="5634" max="5634" width="16" style="1" customWidth="1"/>
    <col min="5635" max="5635" width="13.5703125" style="1" customWidth="1"/>
    <col min="5636" max="5636" width="16.7109375" style="1" customWidth="1"/>
    <col min="5637" max="5637" width="15.140625" style="1" customWidth="1"/>
    <col min="5638" max="5886" width="9.140625" style="1"/>
    <col min="5887" max="5887" width="0" style="1" hidden="1" customWidth="1"/>
    <col min="5888" max="5888" width="3.5703125" style="1" customWidth="1"/>
    <col min="5889" max="5889" width="49.85546875" style="1" customWidth="1"/>
    <col min="5890" max="5890" width="16" style="1" customWidth="1"/>
    <col min="5891" max="5891" width="13.5703125" style="1" customWidth="1"/>
    <col min="5892" max="5892" width="16.7109375" style="1" customWidth="1"/>
    <col min="5893" max="5893" width="15.140625" style="1" customWidth="1"/>
    <col min="5894" max="6142" width="9.140625" style="1"/>
    <col min="6143" max="6143" width="0" style="1" hidden="1" customWidth="1"/>
    <col min="6144" max="6144" width="3.5703125" style="1" customWidth="1"/>
    <col min="6145" max="6145" width="49.85546875" style="1" customWidth="1"/>
    <col min="6146" max="6146" width="16" style="1" customWidth="1"/>
    <col min="6147" max="6147" width="13.5703125" style="1" customWidth="1"/>
    <col min="6148" max="6148" width="16.7109375" style="1" customWidth="1"/>
    <col min="6149" max="6149" width="15.140625" style="1" customWidth="1"/>
    <col min="6150" max="6398" width="9.140625" style="1"/>
    <col min="6399" max="6399" width="0" style="1" hidden="1" customWidth="1"/>
    <col min="6400" max="6400" width="3.5703125" style="1" customWidth="1"/>
    <col min="6401" max="6401" width="49.85546875" style="1" customWidth="1"/>
    <col min="6402" max="6402" width="16" style="1" customWidth="1"/>
    <col min="6403" max="6403" width="13.5703125" style="1" customWidth="1"/>
    <col min="6404" max="6404" width="16.7109375" style="1" customWidth="1"/>
    <col min="6405" max="6405" width="15.140625" style="1" customWidth="1"/>
    <col min="6406" max="6654" width="9.140625" style="1"/>
    <col min="6655" max="6655" width="0" style="1" hidden="1" customWidth="1"/>
    <col min="6656" max="6656" width="3.5703125" style="1" customWidth="1"/>
    <col min="6657" max="6657" width="49.85546875" style="1" customWidth="1"/>
    <col min="6658" max="6658" width="16" style="1" customWidth="1"/>
    <col min="6659" max="6659" width="13.5703125" style="1" customWidth="1"/>
    <col min="6660" max="6660" width="16.7109375" style="1" customWidth="1"/>
    <col min="6661" max="6661" width="15.140625" style="1" customWidth="1"/>
    <col min="6662" max="6910" width="9.140625" style="1"/>
    <col min="6911" max="6911" width="0" style="1" hidden="1" customWidth="1"/>
    <col min="6912" max="6912" width="3.5703125" style="1" customWidth="1"/>
    <col min="6913" max="6913" width="49.85546875" style="1" customWidth="1"/>
    <col min="6914" max="6914" width="16" style="1" customWidth="1"/>
    <col min="6915" max="6915" width="13.5703125" style="1" customWidth="1"/>
    <col min="6916" max="6916" width="16.7109375" style="1" customWidth="1"/>
    <col min="6917" max="6917" width="15.140625" style="1" customWidth="1"/>
    <col min="6918" max="7166" width="9.140625" style="1"/>
    <col min="7167" max="7167" width="0" style="1" hidden="1" customWidth="1"/>
    <col min="7168" max="7168" width="3.5703125" style="1" customWidth="1"/>
    <col min="7169" max="7169" width="49.85546875" style="1" customWidth="1"/>
    <col min="7170" max="7170" width="16" style="1" customWidth="1"/>
    <col min="7171" max="7171" width="13.5703125" style="1" customWidth="1"/>
    <col min="7172" max="7172" width="16.7109375" style="1" customWidth="1"/>
    <col min="7173" max="7173" width="15.140625" style="1" customWidth="1"/>
    <col min="7174" max="7422" width="9.140625" style="1"/>
    <col min="7423" max="7423" width="0" style="1" hidden="1" customWidth="1"/>
    <col min="7424" max="7424" width="3.5703125" style="1" customWidth="1"/>
    <col min="7425" max="7425" width="49.85546875" style="1" customWidth="1"/>
    <col min="7426" max="7426" width="16" style="1" customWidth="1"/>
    <col min="7427" max="7427" width="13.5703125" style="1" customWidth="1"/>
    <col min="7428" max="7428" width="16.7109375" style="1" customWidth="1"/>
    <col min="7429" max="7429" width="15.140625" style="1" customWidth="1"/>
    <col min="7430" max="7678" width="9.140625" style="1"/>
    <col min="7679" max="7679" width="0" style="1" hidden="1" customWidth="1"/>
    <col min="7680" max="7680" width="3.5703125" style="1" customWidth="1"/>
    <col min="7681" max="7681" width="49.85546875" style="1" customWidth="1"/>
    <col min="7682" max="7682" width="16" style="1" customWidth="1"/>
    <col min="7683" max="7683" width="13.5703125" style="1" customWidth="1"/>
    <col min="7684" max="7684" width="16.7109375" style="1" customWidth="1"/>
    <col min="7685" max="7685" width="15.140625" style="1" customWidth="1"/>
    <col min="7686" max="7934" width="9.140625" style="1"/>
    <col min="7935" max="7935" width="0" style="1" hidden="1" customWidth="1"/>
    <col min="7936" max="7936" width="3.5703125" style="1" customWidth="1"/>
    <col min="7937" max="7937" width="49.85546875" style="1" customWidth="1"/>
    <col min="7938" max="7938" width="16" style="1" customWidth="1"/>
    <col min="7939" max="7939" width="13.5703125" style="1" customWidth="1"/>
    <col min="7940" max="7940" width="16.7109375" style="1" customWidth="1"/>
    <col min="7941" max="7941" width="15.140625" style="1" customWidth="1"/>
    <col min="7942" max="8190" width="9.140625" style="1"/>
    <col min="8191" max="8191" width="0" style="1" hidden="1" customWidth="1"/>
    <col min="8192" max="8192" width="3.5703125" style="1" customWidth="1"/>
    <col min="8193" max="8193" width="49.85546875" style="1" customWidth="1"/>
    <col min="8194" max="8194" width="16" style="1" customWidth="1"/>
    <col min="8195" max="8195" width="13.5703125" style="1" customWidth="1"/>
    <col min="8196" max="8196" width="16.7109375" style="1" customWidth="1"/>
    <col min="8197" max="8197" width="15.140625" style="1" customWidth="1"/>
    <col min="8198" max="8446" width="9.140625" style="1"/>
    <col min="8447" max="8447" width="0" style="1" hidden="1" customWidth="1"/>
    <col min="8448" max="8448" width="3.5703125" style="1" customWidth="1"/>
    <col min="8449" max="8449" width="49.85546875" style="1" customWidth="1"/>
    <col min="8450" max="8450" width="16" style="1" customWidth="1"/>
    <col min="8451" max="8451" width="13.5703125" style="1" customWidth="1"/>
    <col min="8452" max="8452" width="16.7109375" style="1" customWidth="1"/>
    <col min="8453" max="8453" width="15.140625" style="1" customWidth="1"/>
    <col min="8454" max="8702" width="9.140625" style="1"/>
    <col min="8703" max="8703" width="0" style="1" hidden="1" customWidth="1"/>
    <col min="8704" max="8704" width="3.5703125" style="1" customWidth="1"/>
    <col min="8705" max="8705" width="49.85546875" style="1" customWidth="1"/>
    <col min="8706" max="8706" width="16" style="1" customWidth="1"/>
    <col min="8707" max="8707" width="13.5703125" style="1" customWidth="1"/>
    <col min="8708" max="8708" width="16.7109375" style="1" customWidth="1"/>
    <col min="8709" max="8709" width="15.140625" style="1" customWidth="1"/>
    <col min="8710" max="8958" width="9.140625" style="1"/>
    <col min="8959" max="8959" width="0" style="1" hidden="1" customWidth="1"/>
    <col min="8960" max="8960" width="3.5703125" style="1" customWidth="1"/>
    <col min="8961" max="8961" width="49.85546875" style="1" customWidth="1"/>
    <col min="8962" max="8962" width="16" style="1" customWidth="1"/>
    <col min="8963" max="8963" width="13.5703125" style="1" customWidth="1"/>
    <col min="8964" max="8964" width="16.7109375" style="1" customWidth="1"/>
    <col min="8965" max="8965" width="15.140625" style="1" customWidth="1"/>
    <col min="8966" max="9214" width="9.140625" style="1"/>
    <col min="9215" max="9215" width="0" style="1" hidden="1" customWidth="1"/>
    <col min="9216" max="9216" width="3.5703125" style="1" customWidth="1"/>
    <col min="9217" max="9217" width="49.85546875" style="1" customWidth="1"/>
    <col min="9218" max="9218" width="16" style="1" customWidth="1"/>
    <col min="9219" max="9219" width="13.5703125" style="1" customWidth="1"/>
    <col min="9220" max="9220" width="16.7109375" style="1" customWidth="1"/>
    <col min="9221" max="9221" width="15.140625" style="1" customWidth="1"/>
    <col min="9222" max="9470" width="9.140625" style="1"/>
    <col min="9471" max="9471" width="0" style="1" hidden="1" customWidth="1"/>
    <col min="9472" max="9472" width="3.5703125" style="1" customWidth="1"/>
    <col min="9473" max="9473" width="49.85546875" style="1" customWidth="1"/>
    <col min="9474" max="9474" width="16" style="1" customWidth="1"/>
    <col min="9475" max="9475" width="13.5703125" style="1" customWidth="1"/>
    <col min="9476" max="9476" width="16.7109375" style="1" customWidth="1"/>
    <col min="9477" max="9477" width="15.140625" style="1" customWidth="1"/>
    <col min="9478" max="9726" width="9.140625" style="1"/>
    <col min="9727" max="9727" width="0" style="1" hidden="1" customWidth="1"/>
    <col min="9728" max="9728" width="3.5703125" style="1" customWidth="1"/>
    <col min="9729" max="9729" width="49.85546875" style="1" customWidth="1"/>
    <col min="9730" max="9730" width="16" style="1" customWidth="1"/>
    <col min="9731" max="9731" width="13.5703125" style="1" customWidth="1"/>
    <col min="9732" max="9732" width="16.7109375" style="1" customWidth="1"/>
    <col min="9733" max="9733" width="15.140625" style="1" customWidth="1"/>
    <col min="9734" max="9982" width="9.140625" style="1"/>
    <col min="9983" max="9983" width="0" style="1" hidden="1" customWidth="1"/>
    <col min="9984" max="9984" width="3.5703125" style="1" customWidth="1"/>
    <col min="9985" max="9985" width="49.85546875" style="1" customWidth="1"/>
    <col min="9986" max="9986" width="16" style="1" customWidth="1"/>
    <col min="9987" max="9987" width="13.5703125" style="1" customWidth="1"/>
    <col min="9988" max="9988" width="16.7109375" style="1" customWidth="1"/>
    <col min="9989" max="9989" width="15.140625" style="1" customWidth="1"/>
    <col min="9990" max="10238" width="9.140625" style="1"/>
    <col min="10239" max="10239" width="0" style="1" hidden="1" customWidth="1"/>
    <col min="10240" max="10240" width="3.5703125" style="1" customWidth="1"/>
    <col min="10241" max="10241" width="49.85546875" style="1" customWidth="1"/>
    <col min="10242" max="10242" width="16" style="1" customWidth="1"/>
    <col min="10243" max="10243" width="13.5703125" style="1" customWidth="1"/>
    <col min="10244" max="10244" width="16.7109375" style="1" customWidth="1"/>
    <col min="10245" max="10245" width="15.140625" style="1" customWidth="1"/>
    <col min="10246" max="10494" width="9.140625" style="1"/>
    <col min="10495" max="10495" width="0" style="1" hidden="1" customWidth="1"/>
    <col min="10496" max="10496" width="3.5703125" style="1" customWidth="1"/>
    <col min="10497" max="10497" width="49.85546875" style="1" customWidth="1"/>
    <col min="10498" max="10498" width="16" style="1" customWidth="1"/>
    <col min="10499" max="10499" width="13.5703125" style="1" customWidth="1"/>
    <col min="10500" max="10500" width="16.7109375" style="1" customWidth="1"/>
    <col min="10501" max="10501" width="15.140625" style="1" customWidth="1"/>
    <col min="10502" max="10750" width="9.140625" style="1"/>
    <col min="10751" max="10751" width="0" style="1" hidden="1" customWidth="1"/>
    <col min="10752" max="10752" width="3.5703125" style="1" customWidth="1"/>
    <col min="10753" max="10753" width="49.85546875" style="1" customWidth="1"/>
    <col min="10754" max="10754" width="16" style="1" customWidth="1"/>
    <col min="10755" max="10755" width="13.5703125" style="1" customWidth="1"/>
    <col min="10756" max="10756" width="16.7109375" style="1" customWidth="1"/>
    <col min="10757" max="10757" width="15.140625" style="1" customWidth="1"/>
    <col min="10758" max="11006" width="9.140625" style="1"/>
    <col min="11007" max="11007" width="0" style="1" hidden="1" customWidth="1"/>
    <col min="11008" max="11008" width="3.5703125" style="1" customWidth="1"/>
    <col min="11009" max="11009" width="49.85546875" style="1" customWidth="1"/>
    <col min="11010" max="11010" width="16" style="1" customWidth="1"/>
    <col min="11011" max="11011" width="13.5703125" style="1" customWidth="1"/>
    <col min="11012" max="11012" width="16.7109375" style="1" customWidth="1"/>
    <col min="11013" max="11013" width="15.140625" style="1" customWidth="1"/>
    <col min="11014" max="11262" width="9.140625" style="1"/>
    <col min="11263" max="11263" width="0" style="1" hidden="1" customWidth="1"/>
    <col min="11264" max="11264" width="3.5703125" style="1" customWidth="1"/>
    <col min="11265" max="11265" width="49.85546875" style="1" customWidth="1"/>
    <col min="11266" max="11266" width="16" style="1" customWidth="1"/>
    <col min="11267" max="11267" width="13.5703125" style="1" customWidth="1"/>
    <col min="11268" max="11268" width="16.7109375" style="1" customWidth="1"/>
    <col min="11269" max="11269" width="15.140625" style="1" customWidth="1"/>
    <col min="11270" max="11518" width="9.140625" style="1"/>
    <col min="11519" max="11519" width="0" style="1" hidden="1" customWidth="1"/>
    <col min="11520" max="11520" width="3.5703125" style="1" customWidth="1"/>
    <col min="11521" max="11521" width="49.85546875" style="1" customWidth="1"/>
    <col min="11522" max="11522" width="16" style="1" customWidth="1"/>
    <col min="11523" max="11523" width="13.5703125" style="1" customWidth="1"/>
    <col min="11524" max="11524" width="16.7109375" style="1" customWidth="1"/>
    <col min="11525" max="11525" width="15.140625" style="1" customWidth="1"/>
    <col min="11526" max="11774" width="9.140625" style="1"/>
    <col min="11775" max="11775" width="0" style="1" hidden="1" customWidth="1"/>
    <col min="11776" max="11776" width="3.5703125" style="1" customWidth="1"/>
    <col min="11777" max="11777" width="49.85546875" style="1" customWidth="1"/>
    <col min="11778" max="11778" width="16" style="1" customWidth="1"/>
    <col min="11779" max="11779" width="13.5703125" style="1" customWidth="1"/>
    <col min="11780" max="11780" width="16.7109375" style="1" customWidth="1"/>
    <col min="11781" max="11781" width="15.140625" style="1" customWidth="1"/>
    <col min="11782" max="12030" width="9.140625" style="1"/>
    <col min="12031" max="12031" width="0" style="1" hidden="1" customWidth="1"/>
    <col min="12032" max="12032" width="3.5703125" style="1" customWidth="1"/>
    <col min="12033" max="12033" width="49.85546875" style="1" customWidth="1"/>
    <col min="12034" max="12034" width="16" style="1" customWidth="1"/>
    <col min="12035" max="12035" width="13.5703125" style="1" customWidth="1"/>
    <col min="12036" max="12036" width="16.7109375" style="1" customWidth="1"/>
    <col min="12037" max="12037" width="15.140625" style="1" customWidth="1"/>
    <col min="12038" max="12286" width="9.140625" style="1"/>
    <col min="12287" max="12287" width="0" style="1" hidden="1" customWidth="1"/>
    <col min="12288" max="12288" width="3.5703125" style="1" customWidth="1"/>
    <col min="12289" max="12289" width="49.85546875" style="1" customWidth="1"/>
    <col min="12290" max="12290" width="16" style="1" customWidth="1"/>
    <col min="12291" max="12291" width="13.5703125" style="1" customWidth="1"/>
    <col min="12292" max="12292" width="16.7109375" style="1" customWidth="1"/>
    <col min="12293" max="12293" width="15.140625" style="1" customWidth="1"/>
    <col min="12294" max="12542" width="9.140625" style="1"/>
    <col min="12543" max="12543" width="0" style="1" hidden="1" customWidth="1"/>
    <col min="12544" max="12544" width="3.5703125" style="1" customWidth="1"/>
    <col min="12545" max="12545" width="49.85546875" style="1" customWidth="1"/>
    <col min="12546" max="12546" width="16" style="1" customWidth="1"/>
    <col min="12547" max="12547" width="13.5703125" style="1" customWidth="1"/>
    <col min="12548" max="12548" width="16.7109375" style="1" customWidth="1"/>
    <col min="12549" max="12549" width="15.140625" style="1" customWidth="1"/>
    <col min="12550" max="12798" width="9.140625" style="1"/>
    <col min="12799" max="12799" width="0" style="1" hidden="1" customWidth="1"/>
    <col min="12800" max="12800" width="3.5703125" style="1" customWidth="1"/>
    <col min="12801" max="12801" width="49.85546875" style="1" customWidth="1"/>
    <col min="12802" max="12802" width="16" style="1" customWidth="1"/>
    <col min="12803" max="12803" width="13.5703125" style="1" customWidth="1"/>
    <col min="12804" max="12804" width="16.7109375" style="1" customWidth="1"/>
    <col min="12805" max="12805" width="15.140625" style="1" customWidth="1"/>
    <col min="12806" max="13054" width="9.140625" style="1"/>
    <col min="13055" max="13055" width="0" style="1" hidden="1" customWidth="1"/>
    <col min="13056" max="13056" width="3.5703125" style="1" customWidth="1"/>
    <col min="13057" max="13057" width="49.85546875" style="1" customWidth="1"/>
    <col min="13058" max="13058" width="16" style="1" customWidth="1"/>
    <col min="13059" max="13059" width="13.5703125" style="1" customWidth="1"/>
    <col min="13060" max="13060" width="16.7109375" style="1" customWidth="1"/>
    <col min="13061" max="13061" width="15.140625" style="1" customWidth="1"/>
    <col min="13062" max="13310" width="9.140625" style="1"/>
    <col min="13311" max="13311" width="0" style="1" hidden="1" customWidth="1"/>
    <col min="13312" max="13312" width="3.5703125" style="1" customWidth="1"/>
    <col min="13313" max="13313" width="49.85546875" style="1" customWidth="1"/>
    <col min="13314" max="13314" width="16" style="1" customWidth="1"/>
    <col min="13315" max="13315" width="13.5703125" style="1" customWidth="1"/>
    <col min="13316" max="13316" width="16.7109375" style="1" customWidth="1"/>
    <col min="13317" max="13317" width="15.140625" style="1" customWidth="1"/>
    <col min="13318" max="13566" width="9.140625" style="1"/>
    <col min="13567" max="13567" width="0" style="1" hidden="1" customWidth="1"/>
    <col min="13568" max="13568" width="3.5703125" style="1" customWidth="1"/>
    <col min="13569" max="13569" width="49.85546875" style="1" customWidth="1"/>
    <col min="13570" max="13570" width="16" style="1" customWidth="1"/>
    <col min="13571" max="13571" width="13.5703125" style="1" customWidth="1"/>
    <col min="13572" max="13572" width="16.7109375" style="1" customWidth="1"/>
    <col min="13573" max="13573" width="15.140625" style="1" customWidth="1"/>
    <col min="13574" max="13822" width="9.140625" style="1"/>
    <col min="13823" max="13823" width="0" style="1" hidden="1" customWidth="1"/>
    <col min="13824" max="13824" width="3.5703125" style="1" customWidth="1"/>
    <col min="13825" max="13825" width="49.85546875" style="1" customWidth="1"/>
    <col min="13826" max="13826" width="16" style="1" customWidth="1"/>
    <col min="13827" max="13827" width="13.5703125" style="1" customWidth="1"/>
    <col min="13828" max="13828" width="16.7109375" style="1" customWidth="1"/>
    <col min="13829" max="13829" width="15.140625" style="1" customWidth="1"/>
    <col min="13830" max="14078" width="9.140625" style="1"/>
    <col min="14079" max="14079" width="0" style="1" hidden="1" customWidth="1"/>
    <col min="14080" max="14080" width="3.5703125" style="1" customWidth="1"/>
    <col min="14081" max="14081" width="49.85546875" style="1" customWidth="1"/>
    <col min="14082" max="14082" width="16" style="1" customWidth="1"/>
    <col min="14083" max="14083" width="13.5703125" style="1" customWidth="1"/>
    <col min="14084" max="14084" width="16.7109375" style="1" customWidth="1"/>
    <col min="14085" max="14085" width="15.140625" style="1" customWidth="1"/>
    <col min="14086" max="14334" width="9.140625" style="1"/>
    <col min="14335" max="14335" width="0" style="1" hidden="1" customWidth="1"/>
    <col min="14336" max="14336" width="3.5703125" style="1" customWidth="1"/>
    <col min="14337" max="14337" width="49.85546875" style="1" customWidth="1"/>
    <col min="14338" max="14338" width="16" style="1" customWidth="1"/>
    <col min="14339" max="14339" width="13.5703125" style="1" customWidth="1"/>
    <col min="14340" max="14340" width="16.7109375" style="1" customWidth="1"/>
    <col min="14341" max="14341" width="15.140625" style="1" customWidth="1"/>
    <col min="14342" max="14590" width="9.140625" style="1"/>
    <col min="14591" max="14591" width="0" style="1" hidden="1" customWidth="1"/>
    <col min="14592" max="14592" width="3.5703125" style="1" customWidth="1"/>
    <col min="14593" max="14593" width="49.85546875" style="1" customWidth="1"/>
    <col min="14594" max="14594" width="16" style="1" customWidth="1"/>
    <col min="14595" max="14595" width="13.5703125" style="1" customWidth="1"/>
    <col min="14596" max="14596" width="16.7109375" style="1" customWidth="1"/>
    <col min="14597" max="14597" width="15.140625" style="1" customWidth="1"/>
    <col min="14598" max="14846" width="9.140625" style="1"/>
    <col min="14847" max="14847" width="0" style="1" hidden="1" customWidth="1"/>
    <col min="14848" max="14848" width="3.5703125" style="1" customWidth="1"/>
    <col min="14849" max="14849" width="49.85546875" style="1" customWidth="1"/>
    <col min="14850" max="14850" width="16" style="1" customWidth="1"/>
    <col min="14851" max="14851" width="13.5703125" style="1" customWidth="1"/>
    <col min="14852" max="14852" width="16.7109375" style="1" customWidth="1"/>
    <col min="14853" max="14853" width="15.140625" style="1" customWidth="1"/>
    <col min="14854" max="15102" width="9.140625" style="1"/>
    <col min="15103" max="15103" width="0" style="1" hidden="1" customWidth="1"/>
    <col min="15104" max="15104" width="3.5703125" style="1" customWidth="1"/>
    <col min="15105" max="15105" width="49.85546875" style="1" customWidth="1"/>
    <col min="15106" max="15106" width="16" style="1" customWidth="1"/>
    <col min="15107" max="15107" width="13.5703125" style="1" customWidth="1"/>
    <col min="15108" max="15108" width="16.7109375" style="1" customWidth="1"/>
    <col min="15109" max="15109" width="15.140625" style="1" customWidth="1"/>
    <col min="15110" max="15358" width="9.140625" style="1"/>
    <col min="15359" max="15359" width="0" style="1" hidden="1" customWidth="1"/>
    <col min="15360" max="15360" width="3.5703125" style="1" customWidth="1"/>
    <col min="15361" max="15361" width="49.85546875" style="1" customWidth="1"/>
    <col min="15362" max="15362" width="16" style="1" customWidth="1"/>
    <col min="15363" max="15363" width="13.5703125" style="1" customWidth="1"/>
    <col min="15364" max="15364" width="16.7109375" style="1" customWidth="1"/>
    <col min="15365" max="15365" width="15.140625" style="1" customWidth="1"/>
    <col min="15366" max="15614" width="9.140625" style="1"/>
    <col min="15615" max="15615" width="0" style="1" hidden="1" customWidth="1"/>
    <col min="15616" max="15616" width="3.5703125" style="1" customWidth="1"/>
    <col min="15617" max="15617" width="49.85546875" style="1" customWidth="1"/>
    <col min="15618" max="15618" width="16" style="1" customWidth="1"/>
    <col min="15619" max="15619" width="13.5703125" style="1" customWidth="1"/>
    <col min="15620" max="15620" width="16.7109375" style="1" customWidth="1"/>
    <col min="15621" max="15621" width="15.140625" style="1" customWidth="1"/>
    <col min="15622" max="15870" width="9.140625" style="1"/>
    <col min="15871" max="15871" width="0" style="1" hidden="1" customWidth="1"/>
    <col min="15872" max="15872" width="3.5703125" style="1" customWidth="1"/>
    <col min="15873" max="15873" width="49.85546875" style="1" customWidth="1"/>
    <col min="15874" max="15874" width="16" style="1" customWidth="1"/>
    <col min="15875" max="15875" width="13.5703125" style="1" customWidth="1"/>
    <col min="15876" max="15876" width="16.7109375" style="1" customWidth="1"/>
    <col min="15877" max="15877" width="15.140625" style="1" customWidth="1"/>
    <col min="15878" max="16126" width="9.140625" style="1"/>
    <col min="16127" max="16127" width="0" style="1" hidden="1" customWidth="1"/>
    <col min="16128" max="16128" width="3.5703125" style="1" customWidth="1"/>
    <col min="16129" max="16129" width="49.85546875" style="1" customWidth="1"/>
    <col min="16130" max="16130" width="16" style="1" customWidth="1"/>
    <col min="16131" max="16131" width="13.5703125" style="1" customWidth="1"/>
    <col min="16132" max="16132" width="16.7109375" style="1" customWidth="1"/>
    <col min="16133" max="16133" width="15.140625" style="1" customWidth="1"/>
    <col min="16134" max="16384" width="9.140625" style="1"/>
  </cols>
  <sheetData>
    <row r="1" spans="1:10" s="5" customFormat="1" ht="17.25" x14ac:dyDescent="0.25">
      <c r="A1" s="36"/>
      <c r="B1" s="189" t="s">
        <v>265</v>
      </c>
      <c r="C1" s="189"/>
      <c r="D1" s="189"/>
      <c r="E1" s="189"/>
      <c r="F1" s="189"/>
      <c r="G1" s="189"/>
      <c r="H1" s="189"/>
    </row>
    <row r="2" spans="1:10" s="5" customFormat="1" ht="17.25" x14ac:dyDescent="0.25">
      <c r="A2" s="34"/>
      <c r="B2" s="34"/>
      <c r="C2" s="34"/>
      <c r="D2" s="34"/>
      <c r="E2" s="34"/>
      <c r="F2" s="34"/>
      <c r="G2" s="34"/>
      <c r="H2" s="34"/>
    </row>
    <row r="3" spans="1:10" s="5" customFormat="1" ht="27.75" customHeight="1" x14ac:dyDescent="0.25">
      <c r="A3" s="196" t="s">
        <v>397</v>
      </c>
      <c r="B3" s="196"/>
      <c r="C3" s="196"/>
      <c r="D3" s="196"/>
      <c r="E3" s="196"/>
      <c r="F3" s="196"/>
      <c r="G3" s="196"/>
      <c r="H3" s="196"/>
    </row>
    <row r="4" spans="1:10" s="5" customFormat="1" ht="14.25" thickBot="1" x14ac:dyDescent="0.3">
      <c r="A4" s="19"/>
      <c r="B4" s="32"/>
      <c r="C4" s="32"/>
      <c r="D4" s="32"/>
      <c r="E4" s="32"/>
      <c r="F4" s="19"/>
      <c r="G4" s="19"/>
      <c r="H4" s="19"/>
    </row>
    <row r="5" spans="1:10" s="5" customFormat="1" ht="32.25" customHeight="1" x14ac:dyDescent="0.25">
      <c r="A5" s="190" t="s">
        <v>264</v>
      </c>
      <c r="B5" s="192" t="s">
        <v>273</v>
      </c>
      <c r="C5" s="194" t="s">
        <v>272</v>
      </c>
      <c r="D5" s="194"/>
      <c r="E5" s="194" t="s">
        <v>271</v>
      </c>
      <c r="F5" s="194"/>
      <c r="G5" s="194" t="s">
        <v>270</v>
      </c>
      <c r="H5" s="195"/>
    </row>
    <row r="6" spans="1:10" s="5" customFormat="1" ht="32.25" customHeight="1" x14ac:dyDescent="0.25">
      <c r="A6" s="191"/>
      <c r="B6" s="193"/>
      <c r="C6" s="16" t="s">
        <v>259</v>
      </c>
      <c r="D6" s="17" t="s">
        <v>269</v>
      </c>
      <c r="E6" s="16" t="s">
        <v>259</v>
      </c>
      <c r="F6" s="17" t="s">
        <v>269</v>
      </c>
      <c r="G6" s="16" t="s">
        <v>259</v>
      </c>
      <c r="H6" s="15" t="s">
        <v>269</v>
      </c>
    </row>
    <row r="7" spans="1:10" s="26" customFormat="1" ht="27" customHeight="1" x14ac:dyDescent="0.25">
      <c r="A7" s="10">
        <v>1</v>
      </c>
      <c r="B7" s="31" t="s">
        <v>268</v>
      </c>
      <c r="C7" s="28">
        <v>11195684.5</v>
      </c>
      <c r="D7" s="29">
        <v>4411547.5203999998</v>
      </c>
      <c r="E7" s="28">
        <v>313166000</v>
      </c>
      <c r="F7" s="29">
        <v>123399930.64</v>
      </c>
      <c r="G7" s="28">
        <f>+C7+E7</f>
        <v>324361684.5</v>
      </c>
      <c r="H7" s="27">
        <f>+D7+F7</f>
        <v>127811478.1604</v>
      </c>
    </row>
    <row r="8" spans="1:10" s="26" customFormat="1" ht="27" customHeight="1" x14ac:dyDescent="0.25">
      <c r="A8" s="10">
        <v>2</v>
      </c>
      <c r="B8" s="30" t="s">
        <v>267</v>
      </c>
      <c r="C8" s="28">
        <v>9875000</v>
      </c>
      <c r="D8" s="29">
        <v>3891145</v>
      </c>
      <c r="E8" s="28">
        <v>0</v>
      </c>
      <c r="F8" s="29">
        <v>0</v>
      </c>
      <c r="G8" s="28">
        <f t="shared" ref="G8:G9" si="0">+C8+E8</f>
        <v>9875000</v>
      </c>
      <c r="H8" s="27">
        <f t="shared" ref="H8:H9" si="1">+D8+F8</f>
        <v>3891145</v>
      </c>
    </row>
    <row r="9" spans="1:10" s="26" customFormat="1" ht="27" customHeight="1" x14ac:dyDescent="0.25">
      <c r="A9" s="10">
        <v>3</v>
      </c>
      <c r="B9" s="30" t="s">
        <v>266</v>
      </c>
      <c r="C9" s="28">
        <v>13500000</v>
      </c>
      <c r="D9" s="29">
        <v>5404725</v>
      </c>
      <c r="E9" s="28">
        <v>0</v>
      </c>
      <c r="F9" s="29">
        <v>0</v>
      </c>
      <c r="G9" s="28">
        <f t="shared" si="0"/>
        <v>13500000</v>
      </c>
      <c r="H9" s="27">
        <f t="shared" si="1"/>
        <v>5404725</v>
      </c>
    </row>
    <row r="10" spans="1:10" s="2" customFormat="1" ht="22.5" customHeight="1" thickBot="1" x14ac:dyDescent="0.3">
      <c r="A10" s="25"/>
      <c r="B10" s="24" t="s">
        <v>0</v>
      </c>
      <c r="C10" s="22">
        <f>SUM(C7:C9)</f>
        <v>34570684.5</v>
      </c>
      <c r="D10" s="23">
        <f>SUM(D7:D9)</f>
        <v>13707417.520399999</v>
      </c>
      <c r="E10" s="22">
        <f>SUM(E7:E9)</f>
        <v>313166000</v>
      </c>
      <c r="F10" s="23">
        <f>SUM(F7:F9)</f>
        <v>123399930.64</v>
      </c>
      <c r="G10" s="22">
        <f>+C10+E10</f>
        <v>347736684.5</v>
      </c>
      <c r="H10" s="21">
        <f>+D10+F10</f>
        <v>137107348.1604</v>
      </c>
      <c r="I10" s="1"/>
      <c r="J10" s="1"/>
    </row>
    <row r="11" spans="1:10" s="2" customFormat="1" x14ac:dyDescent="0.25">
      <c r="A11" s="1"/>
      <c r="B11" s="1"/>
      <c r="C11" s="1"/>
      <c r="E11" s="20"/>
      <c r="G11" s="1"/>
      <c r="H11" s="1"/>
      <c r="I11" s="1"/>
      <c r="J11" s="1"/>
    </row>
    <row r="12" spans="1:10" s="2" customFormat="1" x14ac:dyDescent="0.25">
      <c r="A12" s="1"/>
      <c r="B12" s="1"/>
      <c r="C12" s="1"/>
      <c r="E12" s="20"/>
      <c r="G12" s="1"/>
      <c r="H12" s="1"/>
      <c r="I12" s="1"/>
      <c r="J12" s="1"/>
    </row>
    <row r="13" spans="1:10" s="2" customFormat="1" x14ac:dyDescent="0.25">
      <c r="A13" s="1"/>
      <c r="B13" s="1"/>
      <c r="C13" s="1"/>
      <c r="E13" s="20"/>
      <c r="G13" s="1"/>
      <c r="H13" s="1"/>
      <c r="I13" s="1"/>
      <c r="J13" s="1"/>
    </row>
    <row r="14" spans="1:10" s="2" customFormat="1" x14ac:dyDescent="0.25">
      <c r="A14" s="1"/>
      <c r="B14" s="1"/>
      <c r="C14" s="1"/>
      <c r="E14" s="20"/>
      <c r="G14" s="1"/>
      <c r="H14" s="1"/>
      <c r="I14" s="1"/>
      <c r="J14" s="1"/>
    </row>
    <row r="15" spans="1:10" s="2" customFormat="1" x14ac:dyDescent="0.25">
      <c r="A15" s="1"/>
      <c r="B15" s="1"/>
      <c r="C15" s="1"/>
      <c r="E15" s="20"/>
      <c r="G15" s="1"/>
      <c r="H15" s="1"/>
      <c r="I15" s="1"/>
      <c r="J15" s="1"/>
    </row>
    <row r="16" spans="1:10" s="2" customFormat="1" x14ac:dyDescent="0.25">
      <c r="A16" s="1"/>
      <c r="B16" s="1"/>
      <c r="C16" s="1"/>
      <c r="E16" s="20"/>
      <c r="G16" s="1"/>
      <c r="H16" s="1"/>
      <c r="I16" s="1"/>
      <c r="J16" s="1"/>
    </row>
    <row r="17" spans="1:10" s="2" customFormat="1" x14ac:dyDescent="0.25">
      <c r="A17" s="1"/>
      <c r="B17" s="1"/>
      <c r="C17" s="1"/>
      <c r="E17" s="20"/>
      <c r="G17" s="1"/>
      <c r="H17" s="1"/>
      <c r="I17" s="1"/>
      <c r="J17" s="1"/>
    </row>
    <row r="18" spans="1:10" s="2" customFormat="1" x14ac:dyDescent="0.25">
      <c r="A18" s="1"/>
      <c r="B18" s="1"/>
      <c r="C18" s="1"/>
      <c r="E18" s="20"/>
      <c r="G18" s="1"/>
      <c r="H18" s="1"/>
      <c r="I18" s="1"/>
      <c r="J18" s="1"/>
    </row>
    <row r="19" spans="1:10" s="2" customFormat="1" x14ac:dyDescent="0.25">
      <c r="A19" s="1"/>
      <c r="B19" s="1"/>
      <c r="C19" s="1"/>
      <c r="E19" s="20"/>
      <c r="G19" s="1"/>
      <c r="H19" s="1"/>
      <c r="I19" s="1"/>
      <c r="J19" s="1"/>
    </row>
    <row r="20" spans="1:10" s="2" customFormat="1" x14ac:dyDescent="0.25">
      <c r="A20" s="1"/>
      <c r="B20" s="1"/>
      <c r="C20" s="1"/>
      <c r="E20" s="20"/>
      <c r="G20" s="1"/>
      <c r="H20" s="1"/>
      <c r="I20" s="1"/>
      <c r="J20" s="1"/>
    </row>
    <row r="21" spans="1:10" s="2" customFormat="1" x14ac:dyDescent="0.25">
      <c r="A21" s="1"/>
      <c r="B21" s="1"/>
      <c r="C21" s="1"/>
      <c r="E21" s="20"/>
      <c r="G21" s="1"/>
      <c r="H21" s="1"/>
      <c r="I21" s="1"/>
      <c r="J21" s="1"/>
    </row>
    <row r="22" spans="1:10" s="2" customFormat="1" x14ac:dyDescent="0.25">
      <c r="A22" s="1"/>
      <c r="B22" s="1"/>
      <c r="C22" s="1"/>
      <c r="E22" s="20"/>
      <c r="G22" s="1"/>
      <c r="H22" s="1"/>
      <c r="I22" s="1"/>
      <c r="J22" s="1"/>
    </row>
    <row r="23" spans="1:10" s="2" customFormat="1" x14ac:dyDescent="0.25">
      <c r="A23" s="1"/>
      <c r="B23" s="1"/>
      <c r="C23" s="1"/>
      <c r="E23" s="20"/>
      <c r="G23" s="1"/>
      <c r="H23" s="1"/>
      <c r="I23" s="1"/>
      <c r="J23" s="1"/>
    </row>
    <row r="24" spans="1:10" s="2" customFormat="1" x14ac:dyDescent="0.25">
      <c r="A24" s="1"/>
      <c r="B24" s="1"/>
      <c r="C24" s="1"/>
      <c r="E24" s="20"/>
      <c r="G24" s="1"/>
      <c r="H24" s="1"/>
      <c r="I24" s="1"/>
      <c r="J24" s="1"/>
    </row>
    <row r="25" spans="1:10" s="2" customFormat="1" x14ac:dyDescent="0.25">
      <c r="A25" s="1"/>
      <c r="B25" s="1"/>
      <c r="C25" s="1"/>
      <c r="E25" s="20"/>
      <c r="G25" s="1"/>
      <c r="H25" s="1"/>
      <c r="I25" s="1"/>
      <c r="J25" s="1"/>
    </row>
    <row r="26" spans="1:10" s="2" customFormat="1" x14ac:dyDescent="0.25">
      <c r="A26" s="1"/>
      <c r="B26" s="1"/>
      <c r="C26" s="1"/>
      <c r="E26" s="20"/>
      <c r="G26" s="1"/>
      <c r="H26" s="1"/>
      <c r="I26" s="1"/>
      <c r="J26" s="1"/>
    </row>
    <row r="27" spans="1:10" s="2" customFormat="1" x14ac:dyDescent="0.25">
      <c r="A27" s="1"/>
      <c r="B27" s="1"/>
      <c r="C27" s="1"/>
      <c r="E27" s="20"/>
      <c r="G27" s="1"/>
      <c r="H27" s="1"/>
      <c r="I27" s="1"/>
      <c r="J27" s="1"/>
    </row>
    <row r="28" spans="1:10" s="2" customFormat="1" x14ac:dyDescent="0.25">
      <c r="A28" s="1"/>
      <c r="B28" s="1"/>
      <c r="C28" s="1"/>
      <c r="E28" s="20"/>
      <c r="G28" s="1"/>
      <c r="H28" s="1"/>
      <c r="I28" s="1"/>
      <c r="J28" s="1"/>
    </row>
    <row r="29" spans="1:10" s="2" customFormat="1" x14ac:dyDescent="0.25">
      <c r="A29" s="1"/>
      <c r="B29" s="1"/>
      <c r="C29" s="1"/>
      <c r="E29" s="20"/>
      <c r="G29" s="1"/>
      <c r="H29" s="1"/>
      <c r="I29" s="1"/>
      <c r="J29" s="1"/>
    </row>
    <row r="30" spans="1:10" s="2" customFormat="1" x14ac:dyDescent="0.25">
      <c r="A30" s="1"/>
      <c r="B30" s="1"/>
      <c r="C30" s="1"/>
      <c r="E30" s="20"/>
      <c r="G30" s="1"/>
      <c r="H30" s="1"/>
      <c r="I30" s="1"/>
      <c r="J30" s="1"/>
    </row>
    <row r="31" spans="1:10" s="2" customFormat="1" x14ac:dyDescent="0.25">
      <c r="A31" s="1"/>
      <c r="B31" s="1"/>
      <c r="C31" s="1"/>
      <c r="E31" s="20"/>
      <c r="G31" s="1"/>
      <c r="H31" s="1"/>
      <c r="I31" s="1"/>
      <c r="J31" s="1"/>
    </row>
    <row r="32" spans="1:10" s="2" customFormat="1" x14ac:dyDescent="0.25">
      <c r="A32" s="1"/>
      <c r="B32" s="1"/>
      <c r="C32" s="1"/>
      <c r="E32" s="20"/>
      <c r="G32" s="1"/>
      <c r="H32" s="1"/>
      <c r="I32" s="1"/>
      <c r="J32" s="1"/>
    </row>
    <row r="33" spans="1:10" s="2" customFormat="1" x14ac:dyDescent="0.25">
      <c r="A33" s="1"/>
      <c r="B33" s="1"/>
      <c r="C33" s="1"/>
      <c r="E33" s="20"/>
      <c r="G33" s="1"/>
      <c r="H33" s="1"/>
      <c r="I33" s="1"/>
      <c r="J33" s="1"/>
    </row>
    <row r="34" spans="1:10" s="2" customFormat="1" x14ac:dyDescent="0.25">
      <c r="A34" s="1"/>
      <c r="B34" s="1"/>
      <c r="C34" s="1"/>
      <c r="E34" s="20"/>
      <c r="G34" s="1"/>
      <c r="H34" s="1"/>
      <c r="I34" s="1"/>
      <c r="J34" s="1"/>
    </row>
    <row r="35" spans="1:10" s="2" customFormat="1" x14ac:dyDescent="0.25">
      <c r="A35" s="1"/>
      <c r="B35" s="1"/>
      <c r="C35" s="1"/>
      <c r="E35" s="20"/>
      <c r="G35" s="1"/>
      <c r="H35" s="1"/>
      <c r="I35" s="1"/>
      <c r="J35" s="1"/>
    </row>
    <row r="36" spans="1:10" s="2" customFormat="1" x14ac:dyDescent="0.25">
      <c r="A36" s="1"/>
      <c r="B36" s="1"/>
      <c r="C36" s="1"/>
      <c r="E36" s="20"/>
      <c r="G36" s="1"/>
      <c r="H36" s="1"/>
      <c r="I36" s="1"/>
      <c r="J36" s="1"/>
    </row>
    <row r="37" spans="1:10" s="2" customFormat="1" x14ac:dyDescent="0.25">
      <c r="A37" s="1"/>
      <c r="B37" s="1"/>
      <c r="C37" s="1"/>
      <c r="E37" s="20"/>
      <c r="G37" s="1"/>
      <c r="H37" s="1"/>
      <c r="I37" s="1"/>
      <c r="J37" s="1"/>
    </row>
    <row r="38" spans="1:10" s="2" customFormat="1" x14ac:dyDescent="0.25">
      <c r="A38" s="1"/>
      <c r="B38" s="1"/>
      <c r="C38" s="1"/>
      <c r="E38" s="20"/>
      <c r="G38" s="1"/>
      <c r="H38" s="1"/>
      <c r="I38" s="1"/>
      <c r="J38" s="1"/>
    </row>
    <row r="39" spans="1:10" s="2" customFormat="1" x14ac:dyDescent="0.25">
      <c r="A39" s="1"/>
      <c r="B39" s="1"/>
      <c r="C39" s="1"/>
      <c r="E39" s="20"/>
      <c r="G39" s="1"/>
      <c r="H39" s="1"/>
      <c r="I39" s="1"/>
      <c r="J39" s="1"/>
    </row>
    <row r="40" spans="1:10" s="2" customFormat="1" x14ac:dyDescent="0.25">
      <c r="A40" s="1"/>
      <c r="B40" s="1"/>
      <c r="C40" s="1"/>
      <c r="E40" s="20"/>
      <c r="G40" s="1"/>
      <c r="H40" s="1"/>
      <c r="I40" s="1"/>
      <c r="J40" s="1"/>
    </row>
    <row r="41" spans="1:10" s="2" customFormat="1" x14ac:dyDescent="0.25">
      <c r="A41" s="1"/>
      <c r="B41" s="1"/>
      <c r="C41" s="1"/>
      <c r="E41" s="20"/>
      <c r="G41" s="1"/>
      <c r="H41" s="1"/>
      <c r="I41" s="1"/>
      <c r="J41" s="1"/>
    </row>
    <row r="42" spans="1:10" s="2" customFormat="1" x14ac:dyDescent="0.25">
      <c r="A42" s="1"/>
      <c r="B42" s="1"/>
      <c r="C42" s="1"/>
      <c r="E42" s="20"/>
      <c r="G42" s="1"/>
      <c r="H42" s="1"/>
      <c r="I42" s="1"/>
      <c r="J42" s="1"/>
    </row>
    <row r="43" spans="1:10" s="2" customFormat="1" x14ac:dyDescent="0.25">
      <c r="A43" s="1"/>
      <c r="B43" s="1"/>
      <c r="C43" s="1"/>
      <c r="E43" s="20"/>
      <c r="G43" s="1"/>
      <c r="H43" s="1"/>
      <c r="I43" s="1"/>
      <c r="J43" s="1"/>
    </row>
    <row r="44" spans="1:10" s="2" customFormat="1" x14ac:dyDescent="0.25">
      <c r="A44" s="1"/>
      <c r="B44" s="1"/>
      <c r="C44" s="1"/>
      <c r="E44" s="20"/>
      <c r="G44" s="1"/>
      <c r="H44" s="1"/>
      <c r="I44" s="1"/>
      <c r="J44" s="1"/>
    </row>
    <row r="45" spans="1:10" s="2" customFormat="1" x14ac:dyDescent="0.25">
      <c r="A45" s="1"/>
      <c r="B45" s="1"/>
      <c r="C45" s="1"/>
      <c r="E45" s="20"/>
      <c r="G45" s="1"/>
      <c r="H45" s="1"/>
      <c r="I45" s="1"/>
      <c r="J45" s="1"/>
    </row>
    <row r="46" spans="1:10" s="2" customFormat="1" x14ac:dyDescent="0.25">
      <c r="A46" s="1"/>
      <c r="B46" s="1"/>
      <c r="C46" s="1"/>
      <c r="E46" s="20"/>
      <c r="G46" s="1"/>
      <c r="H46" s="1"/>
      <c r="I46" s="1"/>
      <c r="J46" s="1"/>
    </row>
    <row r="47" spans="1:10" s="2" customFormat="1" x14ac:dyDescent="0.25">
      <c r="A47" s="1"/>
      <c r="B47" s="1"/>
      <c r="C47" s="1"/>
      <c r="E47" s="20"/>
      <c r="G47" s="1"/>
      <c r="H47" s="1"/>
      <c r="I47" s="1"/>
      <c r="J47" s="1"/>
    </row>
    <row r="48" spans="1:10" s="2" customFormat="1" x14ac:dyDescent="0.25">
      <c r="A48" s="1"/>
      <c r="B48" s="1"/>
      <c r="C48" s="1"/>
      <c r="E48" s="20"/>
      <c r="G48" s="1"/>
      <c r="H48" s="1"/>
      <c r="I48" s="1"/>
      <c r="J48" s="1"/>
    </row>
    <row r="49" spans="1:10" s="2" customFormat="1" x14ac:dyDescent="0.25">
      <c r="A49" s="1"/>
      <c r="B49" s="1"/>
      <c r="C49" s="1"/>
      <c r="E49" s="20"/>
      <c r="G49" s="1"/>
      <c r="H49" s="1"/>
      <c r="I49" s="1"/>
      <c r="J49" s="1"/>
    </row>
    <row r="50" spans="1:10" s="2" customFormat="1" x14ac:dyDescent="0.25">
      <c r="A50" s="1"/>
      <c r="B50" s="1"/>
      <c r="C50" s="1"/>
      <c r="E50" s="20"/>
      <c r="G50" s="1"/>
      <c r="H50" s="1"/>
      <c r="I50" s="1"/>
      <c r="J50" s="1"/>
    </row>
    <row r="51" spans="1:10" s="2" customFormat="1" x14ac:dyDescent="0.25">
      <c r="A51" s="1"/>
      <c r="B51" s="1"/>
      <c r="C51" s="1"/>
      <c r="E51" s="20"/>
      <c r="G51" s="1"/>
      <c r="H51" s="1"/>
      <c r="I51" s="1"/>
      <c r="J51" s="1"/>
    </row>
    <row r="52" spans="1:10" s="2" customFormat="1" x14ac:dyDescent="0.25">
      <c r="A52" s="1"/>
      <c r="B52" s="1"/>
      <c r="C52" s="1"/>
      <c r="E52" s="20"/>
      <c r="G52" s="1"/>
      <c r="H52" s="1"/>
      <c r="I52" s="1"/>
      <c r="J52" s="1"/>
    </row>
    <row r="53" spans="1:10" s="2" customFormat="1" x14ac:dyDescent="0.25">
      <c r="A53" s="1"/>
      <c r="B53" s="1"/>
      <c r="C53" s="1"/>
      <c r="E53" s="20"/>
      <c r="G53" s="1"/>
      <c r="H53" s="1"/>
      <c r="I53" s="1"/>
      <c r="J53" s="1"/>
    </row>
    <row r="54" spans="1:10" s="2" customFormat="1" x14ac:dyDescent="0.25">
      <c r="A54" s="1"/>
      <c r="B54" s="1"/>
      <c r="C54" s="1"/>
      <c r="E54" s="20"/>
      <c r="G54" s="1"/>
      <c r="H54" s="1"/>
      <c r="I54" s="1"/>
      <c r="J54" s="1"/>
    </row>
    <row r="55" spans="1:10" s="2" customFormat="1" x14ac:dyDescent="0.25">
      <c r="A55" s="1"/>
      <c r="B55" s="1"/>
      <c r="C55" s="1"/>
      <c r="E55" s="20"/>
      <c r="G55" s="1"/>
      <c r="H55" s="1"/>
      <c r="I55" s="1"/>
      <c r="J55" s="1"/>
    </row>
    <row r="56" spans="1:10" s="2" customFormat="1" x14ac:dyDescent="0.25">
      <c r="A56" s="1"/>
      <c r="B56" s="1"/>
      <c r="C56" s="1"/>
      <c r="E56" s="20"/>
      <c r="G56" s="1"/>
      <c r="H56" s="1"/>
      <c r="I56" s="1"/>
      <c r="J56" s="1"/>
    </row>
    <row r="57" spans="1:10" s="2" customFormat="1" x14ac:dyDescent="0.25">
      <c r="A57" s="1"/>
      <c r="B57" s="1"/>
      <c r="C57" s="1"/>
      <c r="E57" s="20"/>
      <c r="G57" s="1"/>
      <c r="H57" s="1"/>
      <c r="I57" s="1"/>
      <c r="J57" s="1"/>
    </row>
    <row r="58" spans="1:10" s="2" customFormat="1" x14ac:dyDescent="0.25">
      <c r="A58" s="1"/>
      <c r="B58" s="1"/>
      <c r="C58" s="1"/>
      <c r="E58" s="20"/>
      <c r="G58" s="1"/>
      <c r="H58" s="1"/>
      <c r="I58" s="1"/>
      <c r="J58" s="1"/>
    </row>
    <row r="59" spans="1:10" s="2" customFormat="1" x14ac:dyDescent="0.25">
      <c r="A59" s="1"/>
      <c r="B59" s="1"/>
      <c r="C59" s="1"/>
      <c r="E59" s="20"/>
      <c r="G59" s="1"/>
      <c r="H59" s="1"/>
      <c r="I59" s="1"/>
      <c r="J59" s="1"/>
    </row>
    <row r="60" spans="1:10" s="2" customFormat="1" x14ac:dyDescent="0.25">
      <c r="A60" s="1"/>
      <c r="B60" s="1"/>
      <c r="C60" s="1"/>
      <c r="E60" s="20"/>
      <c r="G60" s="1"/>
      <c r="H60" s="1"/>
      <c r="I60" s="1"/>
      <c r="J60" s="1"/>
    </row>
    <row r="61" spans="1:10" s="2" customFormat="1" x14ac:dyDescent="0.25">
      <c r="A61" s="1"/>
      <c r="B61" s="1"/>
      <c r="C61" s="1"/>
      <c r="E61" s="20"/>
      <c r="G61" s="1"/>
      <c r="H61" s="1"/>
      <c r="I61" s="1"/>
      <c r="J61" s="1"/>
    </row>
    <row r="62" spans="1:10" s="2" customFormat="1" x14ac:dyDescent="0.25">
      <c r="A62" s="1"/>
      <c r="B62" s="1"/>
      <c r="C62" s="1"/>
      <c r="E62" s="20"/>
      <c r="G62" s="1"/>
      <c r="H62" s="1"/>
      <c r="I62" s="1"/>
      <c r="J62" s="1"/>
    </row>
    <row r="63" spans="1:10" s="2" customFormat="1" x14ac:dyDescent="0.25">
      <c r="A63" s="1"/>
      <c r="B63" s="1"/>
      <c r="C63" s="1"/>
      <c r="E63" s="20"/>
      <c r="G63" s="1"/>
      <c r="H63" s="1"/>
      <c r="I63" s="1"/>
      <c r="J63" s="1"/>
    </row>
    <row r="64" spans="1:10" s="2" customFormat="1" x14ac:dyDescent="0.25">
      <c r="A64" s="1"/>
      <c r="B64" s="1"/>
      <c r="C64" s="1"/>
      <c r="E64" s="20"/>
      <c r="G64" s="1"/>
      <c r="H64" s="1"/>
      <c r="I64" s="1"/>
      <c r="J64" s="1"/>
    </row>
    <row r="65" spans="1:10" s="2" customFormat="1" x14ac:dyDescent="0.25">
      <c r="A65" s="1"/>
      <c r="B65" s="1"/>
      <c r="C65" s="1"/>
      <c r="E65" s="20"/>
      <c r="G65" s="1"/>
      <c r="H65" s="1"/>
      <c r="I65" s="1"/>
      <c r="J65" s="1"/>
    </row>
    <row r="66" spans="1:10" s="2" customFormat="1" x14ac:dyDescent="0.25">
      <c r="A66" s="1"/>
      <c r="B66" s="1"/>
      <c r="C66" s="1"/>
      <c r="E66" s="20"/>
      <c r="G66" s="1"/>
      <c r="H66" s="1"/>
      <c r="I66" s="1"/>
      <c r="J66" s="1"/>
    </row>
    <row r="67" spans="1:10" s="2" customFormat="1" x14ac:dyDescent="0.25">
      <c r="A67" s="1"/>
      <c r="B67" s="1"/>
      <c r="C67" s="1"/>
      <c r="E67" s="20"/>
      <c r="G67" s="1"/>
      <c r="H67" s="1"/>
      <c r="I67" s="1"/>
      <c r="J67" s="1"/>
    </row>
    <row r="68" spans="1:10" s="2" customFormat="1" x14ac:dyDescent="0.25">
      <c r="A68" s="1"/>
      <c r="B68" s="1"/>
      <c r="C68" s="1"/>
      <c r="E68" s="20"/>
      <c r="G68" s="1"/>
      <c r="H68" s="1"/>
      <c r="I68" s="1"/>
      <c r="J68" s="1"/>
    </row>
    <row r="69" spans="1:10" s="2" customFormat="1" x14ac:dyDescent="0.25">
      <c r="A69" s="1"/>
      <c r="B69" s="1"/>
      <c r="C69" s="1"/>
      <c r="E69" s="20"/>
      <c r="G69" s="1"/>
      <c r="H69" s="1"/>
      <c r="I69" s="1"/>
      <c r="J69" s="1"/>
    </row>
    <row r="70" spans="1:10" s="2" customFormat="1" x14ac:dyDescent="0.25">
      <c r="A70" s="1"/>
      <c r="B70" s="1"/>
      <c r="C70" s="1"/>
      <c r="E70" s="20"/>
      <c r="G70" s="1"/>
      <c r="H70" s="1"/>
      <c r="I70" s="1"/>
      <c r="J70" s="1"/>
    </row>
    <row r="71" spans="1:10" s="2" customFormat="1" x14ac:dyDescent="0.25">
      <c r="A71" s="1"/>
      <c r="B71" s="1"/>
      <c r="C71" s="1"/>
      <c r="E71" s="20"/>
      <c r="G71" s="1"/>
      <c r="H71" s="1"/>
      <c r="I71" s="1"/>
      <c r="J71" s="1"/>
    </row>
    <row r="72" spans="1:10" s="2" customFormat="1" x14ac:dyDescent="0.25">
      <c r="A72" s="1"/>
      <c r="B72" s="1"/>
      <c r="C72" s="1"/>
      <c r="E72" s="20"/>
      <c r="G72" s="1"/>
      <c r="H72" s="1"/>
      <c r="I72" s="1"/>
      <c r="J72" s="1"/>
    </row>
    <row r="73" spans="1:10" s="2" customFormat="1" x14ac:dyDescent="0.25">
      <c r="A73" s="1"/>
      <c r="B73" s="1"/>
      <c r="C73" s="1"/>
      <c r="E73" s="20"/>
      <c r="G73" s="1"/>
      <c r="H73" s="1"/>
      <c r="I73" s="1"/>
      <c r="J73" s="1"/>
    </row>
    <row r="74" spans="1:10" s="2" customFormat="1" x14ac:dyDescent="0.25">
      <c r="A74" s="1"/>
      <c r="B74" s="1"/>
      <c r="C74" s="1"/>
      <c r="E74" s="20"/>
      <c r="G74" s="1"/>
      <c r="H74" s="1"/>
      <c r="I74" s="1"/>
      <c r="J74" s="1"/>
    </row>
    <row r="75" spans="1:10" s="2" customFormat="1" x14ac:dyDescent="0.25">
      <c r="A75" s="1"/>
      <c r="B75" s="1"/>
      <c r="C75" s="1"/>
      <c r="E75" s="20"/>
      <c r="G75" s="1"/>
      <c r="H75" s="1"/>
      <c r="I75" s="1"/>
      <c r="J75" s="1"/>
    </row>
    <row r="76" spans="1:10" s="2" customFormat="1" x14ac:dyDescent="0.25">
      <c r="A76" s="1"/>
      <c r="B76" s="1"/>
      <c r="C76" s="1"/>
      <c r="E76" s="20"/>
      <c r="G76" s="1"/>
      <c r="H76" s="1"/>
      <c r="I76" s="1"/>
      <c r="J76" s="1"/>
    </row>
    <row r="77" spans="1:10" s="2" customFormat="1" x14ac:dyDescent="0.25">
      <c r="A77" s="1"/>
      <c r="B77" s="1"/>
      <c r="C77" s="1"/>
      <c r="E77" s="20"/>
      <c r="G77" s="1"/>
      <c r="H77" s="1"/>
      <c r="I77" s="1"/>
      <c r="J77" s="1"/>
    </row>
    <row r="78" spans="1:10" s="2" customFormat="1" x14ac:dyDescent="0.25">
      <c r="A78" s="1"/>
      <c r="B78" s="1"/>
      <c r="C78" s="1"/>
      <c r="E78" s="20"/>
      <c r="G78" s="1"/>
      <c r="H78" s="1"/>
      <c r="I78" s="1"/>
      <c r="J78" s="1"/>
    </row>
    <row r="79" spans="1:10" s="2" customFormat="1" x14ac:dyDescent="0.25">
      <c r="A79" s="1"/>
      <c r="B79" s="1"/>
      <c r="C79" s="1"/>
      <c r="E79" s="20"/>
      <c r="G79" s="1"/>
      <c r="H79" s="1"/>
      <c r="I79" s="1"/>
      <c r="J79" s="1"/>
    </row>
    <row r="80" spans="1:10" s="2" customFormat="1" x14ac:dyDescent="0.25">
      <c r="A80" s="1"/>
      <c r="B80" s="1"/>
      <c r="C80" s="1"/>
      <c r="E80" s="20"/>
      <c r="G80" s="1"/>
      <c r="H80" s="1"/>
      <c r="I80" s="1"/>
      <c r="J80" s="1"/>
    </row>
    <row r="81" spans="1:10" s="2" customFormat="1" x14ac:dyDescent="0.25">
      <c r="A81" s="1"/>
      <c r="B81" s="1"/>
      <c r="C81" s="1"/>
      <c r="E81" s="20"/>
      <c r="G81" s="1"/>
      <c r="H81" s="1"/>
      <c r="I81" s="1"/>
      <c r="J81" s="1"/>
    </row>
    <row r="82" spans="1:10" s="2" customFormat="1" x14ac:dyDescent="0.25">
      <c r="A82" s="1"/>
      <c r="B82" s="1"/>
      <c r="C82" s="1"/>
      <c r="E82" s="20"/>
      <c r="G82" s="1"/>
      <c r="H82" s="1"/>
      <c r="I82" s="1"/>
      <c r="J82" s="1"/>
    </row>
    <row r="83" spans="1:10" s="2" customFormat="1" x14ac:dyDescent="0.25">
      <c r="A83" s="1"/>
      <c r="B83" s="1"/>
      <c r="C83" s="1"/>
      <c r="E83" s="20"/>
      <c r="G83" s="1"/>
      <c r="H83" s="1"/>
      <c r="I83" s="1"/>
      <c r="J83" s="1"/>
    </row>
    <row r="84" spans="1:10" s="2" customFormat="1" x14ac:dyDescent="0.25">
      <c r="A84" s="1"/>
      <c r="B84" s="1"/>
      <c r="C84" s="1"/>
      <c r="E84" s="20"/>
      <c r="G84" s="1"/>
      <c r="H84" s="1"/>
      <c r="I84" s="1"/>
      <c r="J84" s="1"/>
    </row>
    <row r="85" spans="1:10" s="2" customFormat="1" x14ac:dyDescent="0.25">
      <c r="A85" s="1"/>
      <c r="B85" s="1"/>
      <c r="C85" s="1"/>
      <c r="E85" s="20"/>
      <c r="G85" s="1"/>
      <c r="H85" s="1"/>
      <c r="I85" s="1"/>
      <c r="J85" s="1"/>
    </row>
    <row r="86" spans="1:10" s="2" customFormat="1" x14ac:dyDescent="0.25">
      <c r="A86" s="1"/>
      <c r="B86" s="1"/>
      <c r="C86" s="1"/>
      <c r="E86" s="20"/>
      <c r="G86" s="1"/>
      <c r="H86" s="1"/>
      <c r="I86" s="1"/>
      <c r="J86" s="1"/>
    </row>
    <row r="87" spans="1:10" s="2" customFormat="1" x14ac:dyDescent="0.25">
      <c r="A87" s="1"/>
      <c r="B87" s="1"/>
      <c r="C87" s="1"/>
      <c r="E87" s="20"/>
      <c r="G87" s="1"/>
      <c r="H87" s="1"/>
      <c r="I87" s="1"/>
      <c r="J87" s="1"/>
    </row>
    <row r="88" spans="1:10" s="2" customFormat="1" x14ac:dyDescent="0.25">
      <c r="A88" s="1"/>
      <c r="B88" s="1"/>
      <c r="C88" s="1"/>
      <c r="E88" s="20"/>
      <c r="G88" s="1"/>
      <c r="H88" s="1"/>
      <c r="I88" s="1"/>
      <c r="J88" s="1"/>
    </row>
    <row r="89" spans="1:10" s="2" customFormat="1" x14ac:dyDescent="0.25">
      <c r="A89" s="1"/>
      <c r="B89" s="1"/>
      <c r="C89" s="1"/>
      <c r="E89" s="20"/>
      <c r="G89" s="1"/>
      <c r="H89" s="1"/>
      <c r="I89" s="1"/>
      <c r="J89" s="1"/>
    </row>
    <row r="90" spans="1:10" s="2" customFormat="1" x14ac:dyDescent="0.25">
      <c r="A90" s="1"/>
      <c r="B90" s="1"/>
      <c r="C90" s="1"/>
      <c r="E90" s="20"/>
      <c r="G90" s="1"/>
      <c r="H90" s="1"/>
      <c r="I90" s="1"/>
      <c r="J90" s="1"/>
    </row>
    <row r="91" spans="1:10" s="2" customFormat="1" x14ac:dyDescent="0.25">
      <c r="A91" s="1"/>
      <c r="B91" s="1"/>
      <c r="C91" s="1"/>
      <c r="E91" s="20"/>
      <c r="G91" s="1"/>
      <c r="H91" s="1"/>
      <c r="I91" s="1"/>
      <c r="J91" s="1"/>
    </row>
    <row r="92" spans="1:10" s="2" customFormat="1" x14ac:dyDescent="0.25">
      <c r="A92" s="1"/>
      <c r="B92" s="1"/>
      <c r="C92" s="1"/>
      <c r="E92" s="20"/>
      <c r="G92" s="1"/>
      <c r="H92" s="1"/>
      <c r="I92" s="1"/>
      <c r="J92" s="1"/>
    </row>
    <row r="93" spans="1:10" s="2" customFormat="1" x14ac:dyDescent="0.25">
      <c r="A93" s="1"/>
      <c r="B93" s="1"/>
      <c r="C93" s="1"/>
      <c r="E93" s="20"/>
      <c r="G93" s="1"/>
      <c r="H93" s="1"/>
      <c r="I93" s="1"/>
      <c r="J93" s="1"/>
    </row>
    <row r="94" spans="1:10" s="2" customFormat="1" x14ac:dyDescent="0.25">
      <c r="A94" s="1"/>
      <c r="B94" s="1"/>
      <c r="C94" s="1"/>
      <c r="E94" s="20"/>
      <c r="G94" s="1"/>
      <c r="H94" s="1"/>
      <c r="I94" s="1"/>
      <c r="J94" s="1"/>
    </row>
    <row r="95" spans="1:10" s="2" customFormat="1" x14ac:dyDescent="0.25">
      <c r="A95" s="1"/>
      <c r="B95" s="1"/>
      <c r="C95" s="1"/>
      <c r="E95" s="20"/>
      <c r="G95" s="1"/>
      <c r="H95" s="1"/>
      <c r="I95" s="1"/>
      <c r="J95" s="1"/>
    </row>
    <row r="96" spans="1:10" s="2" customFormat="1" x14ac:dyDescent="0.25">
      <c r="A96" s="1"/>
      <c r="B96" s="1"/>
      <c r="C96" s="1"/>
      <c r="E96" s="20"/>
      <c r="G96" s="1"/>
      <c r="H96" s="1"/>
      <c r="I96" s="1"/>
      <c r="J96" s="1"/>
    </row>
    <row r="97" spans="1:10" s="2" customFormat="1" x14ac:dyDescent="0.25">
      <c r="A97" s="1"/>
      <c r="B97" s="1"/>
      <c r="C97" s="1"/>
      <c r="E97" s="20"/>
      <c r="G97" s="1"/>
      <c r="H97" s="1"/>
      <c r="I97" s="1"/>
      <c r="J97" s="1"/>
    </row>
    <row r="98" spans="1:10" s="2" customFormat="1" x14ac:dyDescent="0.25">
      <c r="A98" s="1"/>
      <c r="B98" s="1"/>
      <c r="C98" s="1"/>
      <c r="E98" s="20"/>
      <c r="G98" s="1"/>
      <c r="H98" s="1"/>
      <c r="I98" s="1"/>
      <c r="J98" s="1"/>
    </row>
    <row r="99" spans="1:10" s="2" customFormat="1" x14ac:dyDescent="0.25">
      <c r="A99" s="1"/>
      <c r="B99" s="1"/>
      <c r="C99" s="1"/>
      <c r="E99" s="20"/>
      <c r="G99" s="1"/>
      <c r="H99" s="1"/>
      <c r="I99" s="1"/>
      <c r="J99" s="1"/>
    </row>
    <row r="100" spans="1:10" s="2" customFormat="1" x14ac:dyDescent="0.25">
      <c r="A100" s="1"/>
      <c r="B100" s="1"/>
      <c r="C100" s="1"/>
      <c r="E100" s="20"/>
      <c r="G100" s="1"/>
      <c r="H100" s="1"/>
      <c r="I100" s="1"/>
      <c r="J100" s="1"/>
    </row>
    <row r="101" spans="1:10" s="2" customFormat="1" x14ac:dyDescent="0.25">
      <c r="A101" s="1"/>
      <c r="B101" s="1"/>
      <c r="C101" s="1"/>
      <c r="E101" s="20"/>
      <c r="G101" s="1"/>
      <c r="H101" s="1"/>
      <c r="I101" s="1"/>
      <c r="J101" s="1"/>
    </row>
    <row r="102" spans="1:10" s="2" customFormat="1" x14ac:dyDescent="0.25">
      <c r="A102" s="1"/>
      <c r="B102" s="1"/>
      <c r="C102" s="1"/>
      <c r="E102" s="20"/>
      <c r="G102" s="1"/>
      <c r="H102" s="1"/>
      <c r="I102" s="1"/>
      <c r="J102" s="1"/>
    </row>
    <row r="103" spans="1:10" s="2" customFormat="1" x14ac:dyDescent="0.25">
      <c r="A103" s="1"/>
      <c r="B103" s="1"/>
      <c r="C103" s="1"/>
      <c r="E103" s="20"/>
      <c r="G103" s="1"/>
      <c r="H103" s="1"/>
      <c r="I103" s="1"/>
      <c r="J103" s="1"/>
    </row>
    <row r="104" spans="1:10" s="2" customFormat="1" x14ac:dyDescent="0.25">
      <c r="A104" s="1"/>
      <c r="B104" s="1"/>
      <c r="C104" s="1"/>
      <c r="E104" s="20"/>
      <c r="G104" s="1"/>
      <c r="H104" s="1"/>
      <c r="I104" s="1"/>
      <c r="J104" s="1"/>
    </row>
    <row r="105" spans="1:10" s="2" customFormat="1" x14ac:dyDescent="0.25">
      <c r="A105" s="1"/>
      <c r="B105" s="1"/>
      <c r="C105" s="1"/>
      <c r="E105" s="20"/>
      <c r="G105" s="1"/>
      <c r="H105" s="1"/>
      <c r="I105" s="1"/>
      <c r="J105" s="1"/>
    </row>
    <row r="106" spans="1:10" s="2" customFormat="1" x14ac:dyDescent="0.25">
      <c r="A106" s="1"/>
      <c r="B106" s="1"/>
      <c r="C106" s="1"/>
      <c r="E106" s="20"/>
      <c r="G106" s="1"/>
      <c r="H106" s="1"/>
      <c r="I106" s="1"/>
      <c r="J106" s="1"/>
    </row>
    <row r="107" spans="1:10" s="2" customFormat="1" x14ac:dyDescent="0.25">
      <c r="A107" s="1"/>
      <c r="B107" s="1"/>
      <c r="C107" s="1"/>
      <c r="E107" s="20"/>
      <c r="G107" s="1"/>
      <c r="H107" s="1"/>
      <c r="I107" s="1"/>
      <c r="J107" s="1"/>
    </row>
    <row r="108" spans="1:10" s="2" customFormat="1" x14ac:dyDescent="0.25">
      <c r="A108" s="1"/>
      <c r="B108" s="1"/>
      <c r="C108" s="1"/>
      <c r="E108" s="20"/>
      <c r="G108" s="1"/>
      <c r="H108" s="1"/>
      <c r="I108" s="1"/>
      <c r="J108" s="1"/>
    </row>
    <row r="109" spans="1:10" s="2" customFormat="1" x14ac:dyDescent="0.25">
      <c r="A109" s="1"/>
      <c r="B109" s="1"/>
      <c r="C109" s="1"/>
      <c r="E109" s="20"/>
      <c r="G109" s="1"/>
      <c r="H109" s="1"/>
      <c r="I109" s="1"/>
      <c r="J109" s="1"/>
    </row>
    <row r="110" spans="1:10" s="2" customFormat="1" x14ac:dyDescent="0.25">
      <c r="A110" s="1"/>
      <c r="B110" s="1"/>
      <c r="C110" s="1"/>
      <c r="E110" s="20"/>
      <c r="G110" s="1"/>
      <c r="H110" s="1"/>
      <c r="I110" s="1"/>
      <c r="J110" s="1"/>
    </row>
    <row r="111" spans="1:10" s="2" customFormat="1" x14ac:dyDescent="0.25">
      <c r="A111" s="1"/>
      <c r="B111" s="1"/>
      <c r="C111" s="1"/>
      <c r="E111" s="20"/>
      <c r="G111" s="1"/>
      <c r="H111" s="1"/>
      <c r="I111" s="1"/>
      <c r="J111" s="1"/>
    </row>
    <row r="112" spans="1:10" s="2" customFormat="1" x14ac:dyDescent="0.25">
      <c r="A112" s="1"/>
      <c r="B112" s="1"/>
      <c r="C112" s="1"/>
      <c r="E112" s="20"/>
      <c r="G112" s="1"/>
      <c r="H112" s="1"/>
      <c r="I112" s="1"/>
      <c r="J112" s="1"/>
    </row>
    <row r="113" spans="1:10" s="2" customFormat="1" x14ac:dyDescent="0.25">
      <c r="A113" s="1"/>
      <c r="B113" s="1"/>
      <c r="C113" s="1"/>
      <c r="E113" s="20"/>
      <c r="G113" s="1"/>
      <c r="H113" s="1"/>
      <c r="I113" s="1"/>
      <c r="J113" s="1"/>
    </row>
    <row r="114" spans="1:10" s="2" customFormat="1" x14ac:dyDescent="0.25">
      <c r="A114" s="1"/>
      <c r="B114" s="1"/>
      <c r="C114" s="1"/>
      <c r="E114" s="20"/>
      <c r="G114" s="1"/>
      <c r="H114" s="1"/>
      <c r="I114" s="1"/>
      <c r="J114" s="1"/>
    </row>
    <row r="115" spans="1:10" s="2" customFormat="1" x14ac:dyDescent="0.25">
      <c r="A115" s="1"/>
      <c r="B115" s="1"/>
      <c r="C115" s="1"/>
      <c r="E115" s="20"/>
      <c r="G115" s="1"/>
      <c r="H115" s="1"/>
      <c r="I115" s="1"/>
      <c r="J115" s="1"/>
    </row>
    <row r="116" spans="1:10" s="2" customFormat="1" x14ac:dyDescent="0.25">
      <c r="A116" s="1"/>
      <c r="B116" s="1"/>
      <c r="C116" s="1"/>
      <c r="E116" s="20"/>
      <c r="G116" s="1"/>
      <c r="H116" s="1"/>
      <c r="I116" s="1"/>
      <c r="J116" s="1"/>
    </row>
    <row r="117" spans="1:10" s="2" customFormat="1" x14ac:dyDescent="0.25">
      <c r="A117" s="1"/>
      <c r="B117" s="1"/>
      <c r="C117" s="1"/>
      <c r="E117" s="20"/>
      <c r="G117" s="1"/>
      <c r="H117" s="1"/>
      <c r="I117" s="1"/>
      <c r="J117" s="1"/>
    </row>
    <row r="118" spans="1:10" s="2" customFormat="1" x14ac:dyDescent="0.25">
      <c r="A118" s="1"/>
      <c r="B118" s="1"/>
      <c r="C118" s="1"/>
      <c r="E118" s="20"/>
      <c r="G118" s="1"/>
      <c r="H118" s="1"/>
      <c r="I118" s="1"/>
      <c r="J118" s="1"/>
    </row>
    <row r="119" spans="1:10" s="2" customFormat="1" x14ac:dyDescent="0.25">
      <c r="A119" s="1"/>
      <c r="B119" s="1"/>
      <c r="C119" s="1"/>
      <c r="E119" s="20"/>
      <c r="G119" s="1"/>
      <c r="H119" s="1"/>
      <c r="I119" s="1"/>
      <c r="J119" s="1"/>
    </row>
    <row r="120" spans="1:10" s="2" customFormat="1" x14ac:dyDescent="0.25">
      <c r="A120" s="1"/>
      <c r="B120" s="1"/>
      <c r="C120" s="1"/>
      <c r="E120" s="20"/>
      <c r="G120" s="1"/>
      <c r="H120" s="1"/>
      <c r="I120" s="1"/>
      <c r="J120" s="1"/>
    </row>
    <row r="121" spans="1:10" s="2" customFormat="1" x14ac:dyDescent="0.25">
      <c r="A121" s="1"/>
      <c r="B121" s="1"/>
      <c r="C121" s="1"/>
      <c r="E121" s="20"/>
      <c r="G121" s="1"/>
      <c r="H121" s="1"/>
      <c r="I121" s="1"/>
      <c r="J121" s="1"/>
    </row>
    <row r="122" spans="1:10" s="2" customFormat="1" x14ac:dyDescent="0.25">
      <c r="A122" s="1"/>
      <c r="B122" s="1"/>
      <c r="C122" s="1"/>
      <c r="E122" s="20"/>
      <c r="G122" s="1"/>
      <c r="H122" s="1"/>
      <c r="I122" s="1"/>
      <c r="J122" s="1"/>
    </row>
    <row r="123" spans="1:10" s="2" customFormat="1" x14ac:dyDescent="0.25">
      <c r="A123" s="1"/>
      <c r="B123" s="1"/>
      <c r="C123" s="1"/>
      <c r="E123" s="20"/>
      <c r="G123" s="1"/>
      <c r="H123" s="1"/>
      <c r="I123" s="1"/>
      <c r="J123" s="1"/>
    </row>
    <row r="124" spans="1:10" s="2" customFormat="1" x14ac:dyDescent="0.25">
      <c r="A124" s="1"/>
      <c r="B124" s="1"/>
      <c r="C124" s="1"/>
      <c r="E124" s="20"/>
      <c r="G124" s="1"/>
      <c r="H124" s="1"/>
      <c r="I124" s="1"/>
      <c r="J124" s="1"/>
    </row>
    <row r="125" spans="1:10" s="2" customFormat="1" x14ac:dyDescent="0.25">
      <c r="A125" s="1"/>
      <c r="B125" s="1"/>
      <c r="C125" s="1"/>
      <c r="E125" s="20"/>
      <c r="G125" s="1"/>
      <c r="H125" s="1"/>
      <c r="I125" s="1"/>
      <c r="J125" s="1"/>
    </row>
    <row r="126" spans="1:10" s="2" customFormat="1" x14ac:dyDescent="0.25">
      <c r="A126" s="1"/>
      <c r="B126" s="1"/>
      <c r="C126" s="1"/>
      <c r="E126" s="20"/>
      <c r="G126" s="1"/>
      <c r="H126" s="1"/>
      <c r="I126" s="1"/>
      <c r="J126" s="1"/>
    </row>
    <row r="127" spans="1:10" s="2" customFormat="1" x14ac:dyDescent="0.25">
      <c r="A127" s="1"/>
      <c r="B127" s="1"/>
      <c r="C127" s="1"/>
      <c r="E127" s="20"/>
      <c r="G127" s="1"/>
      <c r="H127" s="1"/>
      <c r="I127" s="1"/>
      <c r="J127" s="1"/>
    </row>
    <row r="128" spans="1:10" s="2" customFormat="1" x14ac:dyDescent="0.25">
      <c r="A128" s="1"/>
      <c r="B128" s="1"/>
      <c r="C128" s="1"/>
      <c r="E128" s="20"/>
      <c r="G128" s="1"/>
      <c r="H128" s="1"/>
      <c r="I128" s="1"/>
      <c r="J128" s="1"/>
    </row>
    <row r="129" spans="1:10" s="2" customFormat="1" x14ac:dyDescent="0.25">
      <c r="A129" s="1"/>
      <c r="B129" s="1"/>
      <c r="C129" s="1"/>
      <c r="E129" s="20"/>
      <c r="G129" s="1"/>
      <c r="H129" s="1"/>
      <c r="I129" s="1"/>
      <c r="J129" s="1"/>
    </row>
    <row r="130" spans="1:10" s="2" customFormat="1" x14ac:dyDescent="0.25">
      <c r="A130" s="1"/>
      <c r="B130" s="1"/>
      <c r="C130" s="1"/>
      <c r="E130" s="20"/>
      <c r="G130" s="1"/>
      <c r="H130" s="1"/>
      <c r="I130" s="1"/>
      <c r="J130" s="1"/>
    </row>
    <row r="131" spans="1:10" s="2" customFormat="1" x14ac:dyDescent="0.25">
      <c r="A131" s="1"/>
      <c r="B131" s="1"/>
      <c r="C131" s="1"/>
      <c r="E131" s="20"/>
      <c r="G131" s="1"/>
      <c r="H131" s="1"/>
      <c r="I131" s="1"/>
      <c r="J131" s="1"/>
    </row>
    <row r="132" spans="1:10" s="2" customFormat="1" x14ac:dyDescent="0.25">
      <c r="A132" s="1"/>
      <c r="B132" s="1"/>
      <c r="C132" s="1"/>
      <c r="E132" s="20"/>
      <c r="G132" s="1"/>
      <c r="H132" s="1"/>
      <c r="I132" s="1"/>
      <c r="J132" s="1"/>
    </row>
    <row r="133" spans="1:10" s="2" customFormat="1" x14ac:dyDescent="0.25">
      <c r="A133" s="1"/>
      <c r="B133" s="1"/>
      <c r="C133" s="1"/>
      <c r="E133" s="20"/>
      <c r="G133" s="1"/>
      <c r="H133" s="1"/>
      <c r="I133" s="1"/>
      <c r="J133" s="1"/>
    </row>
    <row r="134" spans="1:10" s="2" customFormat="1" x14ac:dyDescent="0.25">
      <c r="A134" s="1"/>
      <c r="B134" s="1"/>
      <c r="C134" s="1"/>
      <c r="E134" s="20"/>
      <c r="G134" s="1"/>
      <c r="H134" s="1"/>
      <c r="I134" s="1"/>
      <c r="J134" s="1"/>
    </row>
    <row r="135" spans="1:10" s="2" customFormat="1" x14ac:dyDescent="0.25">
      <c r="A135" s="1"/>
      <c r="B135" s="1"/>
      <c r="C135" s="1"/>
      <c r="E135" s="20"/>
      <c r="G135" s="1"/>
      <c r="H135" s="1"/>
      <c r="I135" s="1"/>
      <c r="J135" s="1"/>
    </row>
    <row r="136" spans="1:10" s="2" customFormat="1" x14ac:dyDescent="0.25">
      <c r="A136" s="1"/>
      <c r="B136" s="1"/>
      <c r="C136" s="1"/>
      <c r="E136" s="20"/>
      <c r="G136" s="1"/>
      <c r="H136" s="1"/>
      <c r="I136" s="1"/>
      <c r="J136" s="1"/>
    </row>
    <row r="137" spans="1:10" s="2" customFormat="1" x14ac:dyDescent="0.25">
      <c r="A137" s="1"/>
      <c r="B137" s="1"/>
      <c r="C137" s="1"/>
      <c r="E137" s="20"/>
      <c r="G137" s="1"/>
      <c r="H137" s="1"/>
      <c r="I137" s="1"/>
      <c r="J137" s="1"/>
    </row>
    <row r="138" spans="1:10" s="2" customFormat="1" x14ac:dyDescent="0.25">
      <c r="A138" s="1"/>
      <c r="B138" s="1"/>
      <c r="C138" s="1"/>
      <c r="E138" s="20"/>
      <c r="G138" s="1"/>
      <c r="H138" s="1"/>
      <c r="I138" s="1"/>
      <c r="J138" s="1"/>
    </row>
    <row r="139" spans="1:10" s="2" customFormat="1" x14ac:dyDescent="0.25">
      <c r="A139" s="1"/>
      <c r="B139" s="1"/>
      <c r="C139" s="1"/>
      <c r="E139" s="20"/>
      <c r="G139" s="1"/>
      <c r="H139" s="1"/>
      <c r="I139" s="1"/>
      <c r="J139" s="1"/>
    </row>
    <row r="140" spans="1:10" s="2" customFormat="1" x14ac:dyDescent="0.25">
      <c r="A140" s="1"/>
      <c r="B140" s="1"/>
      <c r="C140" s="1"/>
      <c r="E140" s="20"/>
      <c r="G140" s="1"/>
      <c r="H140" s="1"/>
      <c r="I140" s="1"/>
      <c r="J140" s="1"/>
    </row>
    <row r="141" spans="1:10" s="2" customFormat="1" x14ac:dyDescent="0.25">
      <c r="A141" s="1"/>
      <c r="B141" s="1"/>
      <c r="C141" s="1"/>
      <c r="E141" s="20"/>
      <c r="G141" s="1"/>
      <c r="H141" s="1"/>
      <c r="I141" s="1"/>
      <c r="J141" s="1"/>
    </row>
    <row r="142" spans="1:10" s="2" customFormat="1" x14ac:dyDescent="0.25">
      <c r="A142" s="1"/>
      <c r="B142" s="1"/>
      <c r="C142" s="1"/>
      <c r="E142" s="20"/>
      <c r="G142" s="1"/>
      <c r="H142" s="1"/>
      <c r="I142" s="1"/>
      <c r="J142" s="1"/>
    </row>
    <row r="143" spans="1:10" s="2" customFormat="1" x14ac:dyDescent="0.25">
      <c r="A143" s="1"/>
      <c r="B143" s="1"/>
      <c r="C143" s="1"/>
      <c r="E143" s="20"/>
      <c r="G143" s="1"/>
      <c r="H143" s="1"/>
      <c r="I143" s="1"/>
      <c r="J143" s="1"/>
    </row>
    <row r="144" spans="1:10" s="2" customFormat="1" x14ac:dyDescent="0.25">
      <c r="A144" s="1"/>
      <c r="B144" s="1"/>
      <c r="C144" s="1"/>
      <c r="E144" s="20"/>
      <c r="G144" s="1"/>
      <c r="H144" s="1"/>
      <c r="I144" s="1"/>
      <c r="J144" s="1"/>
    </row>
    <row r="145" spans="1:10" s="2" customFormat="1" x14ac:dyDescent="0.25">
      <c r="A145" s="1"/>
      <c r="B145" s="1"/>
      <c r="C145" s="1"/>
      <c r="E145" s="20"/>
      <c r="G145" s="1"/>
      <c r="H145" s="1"/>
      <c r="I145" s="1"/>
      <c r="J145" s="1"/>
    </row>
    <row r="146" spans="1:10" s="2" customFormat="1" x14ac:dyDescent="0.25">
      <c r="A146" s="1"/>
      <c r="B146" s="1"/>
      <c r="C146" s="1"/>
      <c r="E146" s="20"/>
      <c r="G146" s="1"/>
      <c r="H146" s="1"/>
      <c r="I146" s="1"/>
      <c r="J146" s="1"/>
    </row>
    <row r="147" spans="1:10" s="2" customFormat="1" x14ac:dyDescent="0.25">
      <c r="A147" s="1"/>
      <c r="B147" s="1"/>
      <c r="C147" s="1"/>
      <c r="E147" s="20"/>
      <c r="G147" s="1"/>
      <c r="H147" s="1"/>
      <c r="I147" s="1"/>
      <c r="J147" s="1"/>
    </row>
    <row r="148" spans="1:10" s="2" customFormat="1" x14ac:dyDescent="0.25">
      <c r="A148" s="1"/>
      <c r="B148" s="1"/>
      <c r="C148" s="1"/>
      <c r="E148" s="20"/>
      <c r="G148" s="1"/>
      <c r="H148" s="1"/>
      <c r="I148" s="1"/>
      <c r="J148" s="1"/>
    </row>
    <row r="149" spans="1:10" s="2" customFormat="1" x14ac:dyDescent="0.25">
      <c r="A149" s="1"/>
      <c r="B149" s="1"/>
      <c r="C149" s="1"/>
      <c r="E149" s="20"/>
      <c r="G149" s="1"/>
      <c r="H149" s="1"/>
      <c r="I149" s="1"/>
      <c r="J149" s="1"/>
    </row>
    <row r="150" spans="1:10" s="2" customFormat="1" x14ac:dyDescent="0.25">
      <c r="A150" s="1"/>
      <c r="B150" s="1"/>
      <c r="C150" s="1"/>
      <c r="E150" s="20"/>
      <c r="G150" s="1"/>
      <c r="H150" s="1"/>
      <c r="I150" s="1"/>
      <c r="J150" s="1"/>
    </row>
    <row r="151" spans="1:10" s="2" customFormat="1" x14ac:dyDescent="0.25">
      <c r="A151" s="1"/>
      <c r="B151" s="1"/>
      <c r="C151" s="1"/>
      <c r="E151" s="20"/>
      <c r="G151" s="1"/>
      <c r="H151" s="1"/>
      <c r="I151" s="1"/>
      <c r="J151" s="1"/>
    </row>
    <row r="152" spans="1:10" s="2" customFormat="1" x14ac:dyDescent="0.25">
      <c r="A152" s="1"/>
      <c r="B152" s="1"/>
      <c r="C152" s="1"/>
      <c r="E152" s="20"/>
      <c r="G152" s="1"/>
      <c r="H152" s="1"/>
      <c r="I152" s="1"/>
      <c r="J152" s="1"/>
    </row>
    <row r="153" spans="1:10" s="2" customFormat="1" x14ac:dyDescent="0.25">
      <c r="A153" s="1"/>
      <c r="B153" s="1"/>
      <c r="C153" s="1"/>
      <c r="E153" s="20"/>
      <c r="G153" s="1"/>
      <c r="H153" s="1"/>
      <c r="I153" s="1"/>
      <c r="J153" s="1"/>
    </row>
    <row r="154" spans="1:10" s="2" customFormat="1" x14ac:dyDescent="0.25">
      <c r="A154" s="1"/>
      <c r="B154" s="1"/>
      <c r="C154" s="1"/>
      <c r="E154" s="20"/>
      <c r="G154" s="1"/>
      <c r="H154" s="1"/>
      <c r="I154" s="1"/>
      <c r="J154" s="1"/>
    </row>
  </sheetData>
  <mergeCells count="7">
    <mergeCell ref="B1:H1"/>
    <mergeCell ref="A5:A6"/>
    <mergeCell ref="B5:B6"/>
    <mergeCell ref="C5:D5"/>
    <mergeCell ref="E5:F5"/>
    <mergeCell ref="G5:H5"/>
    <mergeCell ref="A3:H3"/>
  </mergeCells>
  <pageMargins left="0.70866141732283472" right="0.70866141732283472" top="0.74803149606299213" bottom="0.74803149606299213" header="0.31496062992125984" footer="0.31496062992125984"/>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F87"/>
  <sheetViews>
    <sheetView workbookViewId="0">
      <selection activeCell="A4" sqref="A4"/>
    </sheetView>
  </sheetViews>
  <sheetFormatPr defaultColWidth="9.140625" defaultRowHeight="16.5" outlineLevelRow="1" x14ac:dyDescent="0.25"/>
  <cols>
    <col min="1" max="1" width="3.85546875" style="91" customWidth="1"/>
    <col min="2" max="2" width="9.7109375" style="87" customWidth="1"/>
    <col min="3" max="3" width="4.7109375" style="88" customWidth="1"/>
    <col min="4" max="4" width="12.140625" style="89" customWidth="1"/>
    <col min="5" max="5" width="23" style="72" customWidth="1"/>
    <col min="6" max="6" width="24.28515625" style="90" customWidth="1"/>
    <col min="7" max="7" width="21.5703125" style="68" customWidth="1"/>
    <col min="8" max="16384" width="9.140625" style="68"/>
  </cols>
  <sheetData>
    <row r="1" spans="1:7" ht="16.5" customHeight="1" x14ac:dyDescent="0.25">
      <c r="A1" s="201" t="s">
        <v>265</v>
      </c>
      <c r="B1" s="201"/>
      <c r="C1" s="201"/>
      <c r="D1" s="201"/>
      <c r="E1" s="201"/>
      <c r="F1" s="201"/>
    </row>
    <row r="2" spans="1:7" ht="11.1" customHeight="1" x14ac:dyDescent="0.25">
      <c r="A2" s="69"/>
      <c r="B2" s="69"/>
      <c r="C2" s="69"/>
      <c r="D2" s="69"/>
      <c r="E2" s="69"/>
      <c r="F2" s="69"/>
    </row>
    <row r="3" spans="1:7" ht="40.5" customHeight="1" x14ac:dyDescent="0.25">
      <c r="A3" s="202" t="s">
        <v>386</v>
      </c>
      <c r="B3" s="202"/>
      <c r="C3" s="202"/>
      <c r="D3" s="202"/>
      <c r="E3" s="202"/>
      <c r="F3" s="202"/>
    </row>
    <row r="4" spans="1:7" x14ac:dyDescent="0.25">
      <c r="A4" s="70"/>
      <c r="B4" s="70"/>
      <c r="C4" s="70"/>
      <c r="D4" s="70"/>
      <c r="E4" s="70"/>
      <c r="F4" s="70"/>
    </row>
    <row r="5" spans="1:7" ht="17.25" thickBot="1" x14ac:dyDescent="0.3">
      <c r="A5" s="71"/>
      <c r="B5" s="203" t="s">
        <v>274</v>
      </c>
      <c r="C5" s="203"/>
      <c r="D5" s="203"/>
      <c r="F5" s="71"/>
    </row>
    <row r="6" spans="1:7" s="75" customFormat="1" ht="32.450000000000003" customHeight="1" x14ac:dyDescent="0.25">
      <c r="A6" s="73" t="s">
        <v>264</v>
      </c>
      <c r="B6" s="204" t="s">
        <v>275</v>
      </c>
      <c r="C6" s="204"/>
      <c r="D6" s="204"/>
      <c r="E6" s="42" t="s">
        <v>307</v>
      </c>
      <c r="F6" s="74" t="s">
        <v>308</v>
      </c>
    </row>
    <row r="7" spans="1:7" s="75" customFormat="1" ht="32.25" customHeight="1" x14ac:dyDescent="0.25">
      <c r="A7" s="197" t="s">
        <v>279</v>
      </c>
      <c r="B7" s="198"/>
      <c r="C7" s="198"/>
      <c r="D7" s="198"/>
      <c r="E7" s="45">
        <f>+SUM(E8:E8)</f>
        <v>50504900</v>
      </c>
      <c r="F7" s="46">
        <f>+SUM(F8:F8)</f>
        <v>47413225.104000002</v>
      </c>
    </row>
    <row r="8" spans="1:7" s="81" customFormat="1" ht="13.5" hidden="1" outlineLevel="1" x14ac:dyDescent="0.25">
      <c r="A8" s="76">
        <v>1</v>
      </c>
      <c r="B8" s="77" t="s">
        <v>280</v>
      </c>
      <c r="C8" s="78" t="s">
        <v>309</v>
      </c>
      <c r="D8" s="79" t="s">
        <v>323</v>
      </c>
      <c r="E8" s="52">
        <v>50504900</v>
      </c>
      <c r="F8" s="53">
        <v>47413225.104000002</v>
      </c>
      <c r="G8" s="80"/>
    </row>
    <row r="9" spans="1:7" s="81" customFormat="1" ht="32.25" customHeight="1" collapsed="1" x14ac:dyDescent="0.25">
      <c r="A9" s="197" t="s">
        <v>286</v>
      </c>
      <c r="B9" s="198"/>
      <c r="C9" s="198"/>
      <c r="D9" s="198"/>
      <c r="E9" s="45">
        <f>+SUM(E10:E11)</f>
        <v>71725435</v>
      </c>
      <c r="F9" s="46">
        <f>+SUM(F10:F11)</f>
        <v>72104841.663300008</v>
      </c>
    </row>
    <row r="10" spans="1:7" s="81" customFormat="1" ht="13.5" hidden="1" outlineLevel="1" x14ac:dyDescent="0.25">
      <c r="A10" s="76">
        <v>1</v>
      </c>
      <c r="B10" s="77" t="s">
        <v>287</v>
      </c>
      <c r="C10" s="78" t="s">
        <v>288</v>
      </c>
      <c r="D10" s="79" t="s">
        <v>372</v>
      </c>
      <c r="E10" s="52">
        <v>35882635</v>
      </c>
      <c r="F10" s="53">
        <v>35643724.805699997</v>
      </c>
    </row>
    <row r="11" spans="1:7" s="81" customFormat="1" ht="13.5" hidden="1" outlineLevel="1" x14ac:dyDescent="0.25">
      <c r="A11" s="76">
        <v>2</v>
      </c>
      <c r="B11" s="77" t="s">
        <v>287</v>
      </c>
      <c r="C11" s="78" t="s">
        <v>289</v>
      </c>
      <c r="D11" s="79" t="s">
        <v>373</v>
      </c>
      <c r="E11" s="52">
        <v>35842800</v>
      </c>
      <c r="F11" s="53">
        <v>36461116.857600003</v>
      </c>
    </row>
    <row r="12" spans="1:7" s="81" customFormat="1" ht="28.5" customHeight="1" collapsed="1" x14ac:dyDescent="0.25">
      <c r="A12" s="197" t="s">
        <v>290</v>
      </c>
      <c r="B12" s="198"/>
      <c r="C12" s="198"/>
      <c r="D12" s="198"/>
      <c r="E12" s="45">
        <f>+SUM(E13:E20)</f>
        <v>43403084</v>
      </c>
      <c r="F12" s="46">
        <f>+SUM(F13:F20)</f>
        <v>40121892.157600001</v>
      </c>
    </row>
    <row r="13" spans="1:7" s="81" customFormat="1" ht="13.5" hidden="1" outlineLevel="1" x14ac:dyDescent="0.25">
      <c r="A13" s="76">
        <v>1</v>
      </c>
      <c r="B13" s="77" t="s">
        <v>291</v>
      </c>
      <c r="C13" s="78">
        <v>52</v>
      </c>
      <c r="D13" s="82" t="s">
        <v>374</v>
      </c>
      <c r="E13" s="52">
        <v>6103138</v>
      </c>
      <c r="F13" s="53">
        <v>5531816.6090000002</v>
      </c>
    </row>
    <row r="14" spans="1:7" s="81" customFormat="1" ht="13.5" hidden="1" outlineLevel="1" x14ac:dyDescent="0.25">
      <c r="A14" s="76">
        <v>2</v>
      </c>
      <c r="B14" s="77" t="s">
        <v>291</v>
      </c>
      <c r="C14" s="78">
        <v>52</v>
      </c>
      <c r="D14" s="82" t="s">
        <v>375</v>
      </c>
      <c r="E14" s="52">
        <v>6038240</v>
      </c>
      <c r="F14" s="53">
        <v>5495846.7070000004</v>
      </c>
    </row>
    <row r="15" spans="1:7" s="81" customFormat="1" ht="13.5" hidden="1" outlineLevel="1" x14ac:dyDescent="0.25">
      <c r="A15" s="76">
        <v>3</v>
      </c>
      <c r="B15" s="77" t="s">
        <v>291</v>
      </c>
      <c r="C15" s="78">
        <v>52</v>
      </c>
      <c r="D15" s="82" t="s">
        <v>376</v>
      </c>
      <c r="E15" s="52">
        <v>3060960</v>
      </c>
      <c r="F15" s="53">
        <v>2982229.798</v>
      </c>
    </row>
    <row r="16" spans="1:7" s="81" customFormat="1" ht="13.5" hidden="1" outlineLevel="1" x14ac:dyDescent="0.25">
      <c r="A16" s="76">
        <v>4</v>
      </c>
      <c r="B16" s="77" t="s">
        <v>291</v>
      </c>
      <c r="C16" s="78">
        <v>52</v>
      </c>
      <c r="D16" s="79" t="s">
        <v>377</v>
      </c>
      <c r="E16" s="52">
        <v>3050643</v>
      </c>
      <c r="F16" s="53">
        <v>2887804.7884999998</v>
      </c>
    </row>
    <row r="17" spans="1:6" s="81" customFormat="1" ht="13.5" hidden="1" outlineLevel="1" x14ac:dyDescent="0.25">
      <c r="A17" s="76">
        <v>5</v>
      </c>
      <c r="B17" s="77" t="s">
        <v>291</v>
      </c>
      <c r="C17" s="78">
        <v>52</v>
      </c>
      <c r="D17" s="82" t="s">
        <v>378</v>
      </c>
      <c r="E17" s="52">
        <v>3021300</v>
      </c>
      <c r="F17" s="53">
        <v>2881963.8080000002</v>
      </c>
    </row>
    <row r="18" spans="1:6" s="81" customFormat="1" ht="13.5" hidden="1" outlineLevel="1" x14ac:dyDescent="0.25">
      <c r="A18" s="76">
        <v>6</v>
      </c>
      <c r="B18" s="77" t="s">
        <v>291</v>
      </c>
      <c r="C18" s="78">
        <v>52</v>
      </c>
      <c r="D18" s="82" t="s">
        <v>379</v>
      </c>
      <c r="E18" s="52">
        <v>5101122</v>
      </c>
      <c r="F18" s="53">
        <v>4706551.9914999995</v>
      </c>
    </row>
    <row r="19" spans="1:6" s="81" customFormat="1" ht="13.5" hidden="1" outlineLevel="1" x14ac:dyDescent="0.25">
      <c r="A19" s="76">
        <v>7</v>
      </c>
      <c r="B19" s="77" t="s">
        <v>291</v>
      </c>
      <c r="C19" s="78">
        <v>52</v>
      </c>
      <c r="D19" s="82" t="s">
        <v>380</v>
      </c>
      <c r="E19" s="52">
        <v>12017996</v>
      </c>
      <c r="F19" s="53">
        <v>10990424.813999999</v>
      </c>
    </row>
    <row r="20" spans="1:6" s="81" customFormat="1" ht="13.5" hidden="1" outlineLevel="1" x14ac:dyDescent="0.25">
      <c r="A20" s="76">
        <v>8</v>
      </c>
      <c r="B20" s="77" t="s">
        <v>291</v>
      </c>
      <c r="C20" s="78">
        <v>52</v>
      </c>
      <c r="D20" s="82" t="s">
        <v>381</v>
      </c>
      <c r="E20" s="52">
        <v>5009685</v>
      </c>
      <c r="F20" s="53">
        <v>4645253.6416000007</v>
      </c>
    </row>
    <row r="21" spans="1:6" s="81" customFormat="1" ht="31.5" customHeight="1" collapsed="1" x14ac:dyDescent="0.25">
      <c r="A21" s="197" t="s">
        <v>292</v>
      </c>
      <c r="B21" s="198"/>
      <c r="C21" s="198"/>
      <c r="D21" s="198"/>
      <c r="E21" s="45">
        <f>+SUM(E22:E31)</f>
        <v>624026</v>
      </c>
      <c r="F21" s="46">
        <f>+SUM(F22:F31)</f>
        <v>820228.55300000007</v>
      </c>
    </row>
    <row r="22" spans="1:6" s="81" customFormat="1" ht="13.5" hidden="1" outlineLevel="1" x14ac:dyDescent="0.25">
      <c r="A22" s="76">
        <v>1</v>
      </c>
      <c r="B22" s="77" t="s">
        <v>293</v>
      </c>
      <c r="C22" s="78" t="s">
        <v>294</v>
      </c>
      <c r="D22" s="82" t="s">
        <v>364</v>
      </c>
      <c r="E22" s="52">
        <v>0</v>
      </c>
      <c r="F22" s="53">
        <v>249.739</v>
      </c>
    </row>
    <row r="23" spans="1:6" s="81" customFormat="1" ht="13.5" hidden="1" outlineLevel="1" x14ac:dyDescent="0.25">
      <c r="A23" s="76">
        <v>2</v>
      </c>
      <c r="B23" s="77" t="s">
        <v>293</v>
      </c>
      <c r="C23" s="78" t="s">
        <v>301</v>
      </c>
      <c r="D23" s="82" t="s">
        <v>367</v>
      </c>
      <c r="E23" s="52">
        <v>0</v>
      </c>
      <c r="F23" s="53">
        <v>40.496000000000002</v>
      </c>
    </row>
    <row r="24" spans="1:6" s="81" customFormat="1" ht="13.5" hidden="1" outlineLevel="1" x14ac:dyDescent="0.25">
      <c r="A24" s="76">
        <v>3</v>
      </c>
      <c r="B24" s="77" t="s">
        <v>293</v>
      </c>
      <c r="C24" s="78" t="s">
        <v>294</v>
      </c>
      <c r="D24" s="82" t="s">
        <v>368</v>
      </c>
      <c r="E24" s="52">
        <v>31184</v>
      </c>
      <c r="F24" s="53">
        <v>61552.720999999998</v>
      </c>
    </row>
    <row r="25" spans="1:6" s="81" customFormat="1" ht="13.5" hidden="1" outlineLevel="1" x14ac:dyDescent="0.25">
      <c r="A25" s="76">
        <v>4</v>
      </c>
      <c r="B25" s="77" t="s">
        <v>293</v>
      </c>
      <c r="C25" s="78" t="s">
        <v>295</v>
      </c>
      <c r="D25" s="82" t="s">
        <v>369</v>
      </c>
      <c r="E25" s="52">
        <v>89800</v>
      </c>
      <c r="F25" s="53">
        <v>248944.11300000001</v>
      </c>
    </row>
    <row r="26" spans="1:6" s="81" customFormat="1" ht="13.5" hidden="1" outlineLevel="1" x14ac:dyDescent="0.25">
      <c r="A26" s="76">
        <v>5</v>
      </c>
      <c r="B26" s="77" t="s">
        <v>293</v>
      </c>
      <c r="C26" s="78" t="s">
        <v>296</v>
      </c>
      <c r="D26" s="82" t="s">
        <v>370</v>
      </c>
      <c r="E26" s="52">
        <v>15998</v>
      </c>
      <c r="F26" s="53">
        <v>20138.826000000001</v>
      </c>
    </row>
    <row r="27" spans="1:6" s="81" customFormat="1" ht="13.5" hidden="1" outlineLevel="1" x14ac:dyDescent="0.25">
      <c r="A27" s="76">
        <v>6</v>
      </c>
      <c r="B27" s="77" t="s">
        <v>293</v>
      </c>
      <c r="C27" s="78" t="s">
        <v>301</v>
      </c>
      <c r="D27" s="82" t="s">
        <v>371</v>
      </c>
      <c r="E27" s="52">
        <v>42734</v>
      </c>
      <c r="F27" s="53">
        <v>42990.688999999998</v>
      </c>
    </row>
    <row r="28" spans="1:6" s="81" customFormat="1" ht="13.5" hidden="1" outlineLevel="1" x14ac:dyDescent="0.25">
      <c r="A28" s="76">
        <v>7</v>
      </c>
      <c r="B28" s="77" t="s">
        <v>293</v>
      </c>
      <c r="C28" s="78" t="s">
        <v>294</v>
      </c>
      <c r="D28" s="82" t="s">
        <v>382</v>
      </c>
      <c r="E28" s="52">
        <v>77094</v>
      </c>
      <c r="F28" s="53">
        <v>77640.37</v>
      </c>
    </row>
    <row r="29" spans="1:6" s="81" customFormat="1" ht="13.5" hidden="1" outlineLevel="1" x14ac:dyDescent="0.25">
      <c r="A29" s="76">
        <v>8</v>
      </c>
      <c r="B29" s="77" t="s">
        <v>293</v>
      </c>
      <c r="C29" s="78" t="s">
        <v>295</v>
      </c>
      <c r="D29" s="82" t="s">
        <v>383</v>
      </c>
      <c r="E29" s="52">
        <v>196479</v>
      </c>
      <c r="F29" s="53">
        <v>197114.35200000001</v>
      </c>
    </row>
    <row r="30" spans="1:6" s="81" customFormat="1" ht="13.5" hidden="1" outlineLevel="1" x14ac:dyDescent="0.25">
      <c r="A30" s="76">
        <v>9</v>
      </c>
      <c r="B30" s="77" t="s">
        <v>293</v>
      </c>
      <c r="C30" s="78" t="s">
        <v>296</v>
      </c>
      <c r="D30" s="82" t="s">
        <v>384</v>
      </c>
      <c r="E30" s="52">
        <v>63100</v>
      </c>
      <c r="F30" s="53">
        <v>63365.010999999999</v>
      </c>
    </row>
    <row r="31" spans="1:6" s="81" customFormat="1" ht="13.5" hidden="1" outlineLevel="1" x14ac:dyDescent="0.25">
      <c r="A31" s="76">
        <v>10</v>
      </c>
      <c r="B31" s="77" t="s">
        <v>293</v>
      </c>
      <c r="C31" s="78" t="s">
        <v>301</v>
      </c>
      <c r="D31" s="82" t="s">
        <v>385</v>
      </c>
      <c r="E31" s="52">
        <v>107637</v>
      </c>
      <c r="F31" s="53">
        <v>108192.236</v>
      </c>
    </row>
    <row r="32" spans="1:6" s="81" customFormat="1" ht="30.4" customHeight="1" collapsed="1" thickBot="1" x14ac:dyDescent="0.3">
      <c r="A32" s="199" t="s">
        <v>0</v>
      </c>
      <c r="B32" s="200"/>
      <c r="C32" s="200"/>
      <c r="D32" s="200"/>
      <c r="E32" s="61">
        <f>+E7+E9+E12+E21</f>
        <v>166257445</v>
      </c>
      <c r="F32" s="62">
        <f>+F7+F9+F12+F21</f>
        <v>160460187.4779</v>
      </c>
    </row>
    <row r="33" spans="2:84" s="75" customFormat="1" ht="13.5" x14ac:dyDescent="0.25">
      <c r="B33" s="83"/>
      <c r="D33" s="84"/>
      <c r="E33" s="65"/>
      <c r="F33" s="65"/>
      <c r="G33" s="81"/>
      <c r="H33" s="81"/>
      <c r="I33" s="81"/>
      <c r="J33" s="81"/>
      <c r="K33" s="81"/>
      <c r="L33" s="81"/>
      <c r="M33" s="81"/>
      <c r="N33" s="81"/>
      <c r="O33" s="81"/>
      <c r="P33" s="81"/>
      <c r="Q33" s="81"/>
      <c r="R33" s="81"/>
      <c r="S33" s="81"/>
      <c r="T33" s="81"/>
      <c r="U33" s="81"/>
      <c r="V33" s="81"/>
      <c r="W33" s="81"/>
      <c r="X33" s="81"/>
      <c r="Y33" s="81"/>
      <c r="Z33" s="81"/>
      <c r="AA33" s="81"/>
      <c r="AB33" s="81"/>
      <c r="AC33" s="81"/>
      <c r="AD33" s="81"/>
      <c r="AE33" s="81"/>
      <c r="AF33" s="81"/>
      <c r="AG33" s="81"/>
      <c r="AH33" s="81"/>
      <c r="AI33" s="81"/>
      <c r="AJ33" s="81"/>
      <c r="AK33" s="81"/>
      <c r="AL33" s="81"/>
      <c r="AM33" s="81"/>
      <c r="AN33" s="81"/>
      <c r="AO33" s="81"/>
      <c r="AP33" s="81"/>
      <c r="AQ33" s="81"/>
      <c r="AR33" s="81"/>
      <c r="AS33" s="81"/>
      <c r="AT33" s="81"/>
      <c r="AU33" s="81"/>
      <c r="AV33" s="81"/>
      <c r="AW33" s="81"/>
      <c r="AX33" s="81"/>
      <c r="AY33" s="81"/>
      <c r="AZ33" s="81"/>
      <c r="BA33" s="81"/>
      <c r="BB33" s="81"/>
      <c r="BC33" s="81"/>
      <c r="BD33" s="81"/>
      <c r="BE33" s="81"/>
      <c r="BF33" s="81"/>
      <c r="BG33" s="81"/>
      <c r="BH33" s="81"/>
      <c r="BI33" s="81"/>
      <c r="BJ33" s="81"/>
      <c r="BK33" s="81"/>
      <c r="BL33" s="81"/>
      <c r="BM33" s="81"/>
      <c r="BN33" s="81"/>
      <c r="BO33" s="81"/>
      <c r="BP33" s="81"/>
      <c r="BQ33" s="81"/>
      <c r="BR33" s="81"/>
      <c r="BS33" s="81"/>
      <c r="BT33" s="81"/>
      <c r="BU33" s="81"/>
      <c r="BV33" s="81"/>
      <c r="BW33" s="81"/>
      <c r="BX33" s="81"/>
      <c r="BY33" s="81"/>
      <c r="BZ33" s="81"/>
      <c r="CA33" s="81"/>
      <c r="CB33" s="81"/>
      <c r="CC33" s="81"/>
    </row>
    <row r="34" spans="2:84" s="75" customFormat="1" ht="13.5" x14ac:dyDescent="0.25">
      <c r="B34" s="83"/>
      <c r="D34" s="84"/>
      <c r="E34" s="65"/>
      <c r="F34" s="65"/>
      <c r="G34" s="81"/>
      <c r="H34" s="81"/>
      <c r="I34" s="81"/>
      <c r="J34" s="81"/>
      <c r="K34" s="81"/>
      <c r="L34" s="81"/>
      <c r="M34" s="81"/>
      <c r="N34" s="81"/>
      <c r="O34" s="81"/>
      <c r="P34" s="81"/>
      <c r="Q34" s="81"/>
      <c r="R34" s="81"/>
      <c r="S34" s="81"/>
      <c r="T34" s="81"/>
      <c r="U34" s="81"/>
      <c r="V34" s="81"/>
      <c r="W34" s="81"/>
      <c r="X34" s="81"/>
      <c r="Y34" s="81"/>
      <c r="Z34" s="81"/>
      <c r="AA34" s="81"/>
      <c r="AB34" s="81"/>
      <c r="AC34" s="81"/>
      <c r="AD34" s="81"/>
      <c r="AE34" s="81"/>
      <c r="AF34" s="81"/>
      <c r="AG34" s="81"/>
      <c r="AH34" s="81"/>
      <c r="AI34" s="81"/>
      <c r="AJ34" s="81"/>
      <c r="AK34" s="81"/>
      <c r="AL34" s="81"/>
      <c r="AM34" s="81"/>
      <c r="AN34" s="81"/>
      <c r="AO34" s="81"/>
      <c r="AP34" s="81"/>
      <c r="AQ34" s="81"/>
      <c r="AR34" s="81"/>
      <c r="AS34" s="81"/>
      <c r="AT34" s="81"/>
      <c r="AU34" s="81"/>
      <c r="AV34" s="81"/>
      <c r="AW34" s="81"/>
      <c r="AX34" s="81"/>
      <c r="AY34" s="81"/>
      <c r="AZ34" s="81"/>
      <c r="BA34" s="81"/>
      <c r="BB34" s="81"/>
      <c r="BC34" s="81"/>
      <c r="BD34" s="81"/>
      <c r="BE34" s="81"/>
      <c r="BF34" s="81"/>
      <c r="BG34" s="81"/>
      <c r="BH34" s="81"/>
      <c r="BI34" s="81"/>
      <c r="BJ34" s="81"/>
      <c r="BK34" s="81"/>
      <c r="BL34" s="81"/>
      <c r="BM34" s="81"/>
      <c r="BN34" s="81"/>
      <c r="BO34" s="81"/>
      <c r="BP34" s="81"/>
      <c r="BQ34" s="81"/>
      <c r="BR34" s="81"/>
      <c r="BS34" s="81"/>
      <c r="BT34" s="81"/>
      <c r="BU34" s="81"/>
      <c r="BV34" s="81"/>
      <c r="BW34" s="81"/>
      <c r="BX34" s="81"/>
      <c r="BY34" s="81"/>
      <c r="BZ34" s="81"/>
      <c r="CA34" s="81"/>
      <c r="CB34" s="81"/>
      <c r="CC34" s="81"/>
    </row>
    <row r="35" spans="2:84" s="75" customFormat="1" ht="13.5" x14ac:dyDescent="0.25">
      <c r="B35" s="83"/>
      <c r="D35" s="84"/>
      <c r="E35" s="65"/>
      <c r="F35" s="65"/>
      <c r="G35" s="81"/>
      <c r="H35" s="81"/>
      <c r="I35" s="81"/>
      <c r="J35" s="81"/>
      <c r="K35" s="81"/>
      <c r="L35" s="81"/>
      <c r="M35" s="81"/>
      <c r="N35" s="81"/>
      <c r="O35" s="81"/>
      <c r="P35" s="81"/>
      <c r="Q35" s="81"/>
      <c r="R35" s="81"/>
      <c r="S35" s="81"/>
      <c r="T35" s="81"/>
      <c r="U35" s="81"/>
      <c r="V35" s="81"/>
      <c r="W35" s="81"/>
      <c r="X35" s="81"/>
      <c r="Y35" s="81"/>
      <c r="Z35" s="81"/>
      <c r="AA35" s="81"/>
      <c r="AB35" s="81"/>
      <c r="AC35" s="81"/>
      <c r="AD35" s="81"/>
      <c r="AE35" s="81"/>
      <c r="AF35" s="81"/>
      <c r="AG35" s="81"/>
      <c r="AH35" s="81"/>
      <c r="AI35" s="81"/>
      <c r="AJ35" s="81"/>
      <c r="AK35" s="81"/>
      <c r="AL35" s="81"/>
      <c r="AM35" s="81"/>
      <c r="AN35" s="81"/>
      <c r="AO35" s="81"/>
      <c r="AP35" s="81"/>
      <c r="AQ35" s="81"/>
      <c r="AR35" s="81"/>
      <c r="AS35" s="81"/>
      <c r="AT35" s="81"/>
      <c r="AU35" s="81"/>
      <c r="AV35" s="81"/>
      <c r="AW35" s="81"/>
      <c r="AX35" s="81"/>
      <c r="AY35" s="81"/>
      <c r="AZ35" s="81"/>
      <c r="BA35" s="81"/>
      <c r="BB35" s="81"/>
      <c r="BC35" s="81"/>
      <c r="BD35" s="81"/>
      <c r="BE35" s="81"/>
      <c r="BF35" s="81"/>
      <c r="BG35" s="81"/>
      <c r="BH35" s="81"/>
      <c r="BI35" s="81"/>
      <c r="BJ35" s="81"/>
      <c r="BK35" s="81"/>
      <c r="BL35" s="81"/>
      <c r="BM35" s="81"/>
      <c r="BN35" s="81"/>
      <c r="BO35" s="81"/>
      <c r="BP35" s="81"/>
      <c r="BQ35" s="81"/>
      <c r="BR35" s="81"/>
      <c r="BS35" s="81"/>
      <c r="BT35" s="81"/>
      <c r="BU35" s="81"/>
      <c r="BV35" s="81"/>
      <c r="BW35" s="81"/>
      <c r="BX35" s="81"/>
      <c r="BY35" s="81"/>
      <c r="BZ35" s="81"/>
      <c r="CA35" s="81"/>
      <c r="CB35" s="81"/>
      <c r="CC35" s="81"/>
    </row>
    <row r="36" spans="2:84" s="75" customFormat="1" ht="13.5" x14ac:dyDescent="0.25">
      <c r="B36" s="83"/>
      <c r="D36" s="84"/>
      <c r="E36" s="65"/>
      <c r="F36" s="65"/>
      <c r="G36" s="81"/>
      <c r="H36" s="81"/>
      <c r="I36" s="81"/>
      <c r="J36" s="81"/>
      <c r="K36" s="81"/>
      <c r="L36" s="81"/>
      <c r="M36" s="81"/>
      <c r="N36" s="81"/>
      <c r="O36" s="81"/>
      <c r="P36" s="81"/>
      <c r="Q36" s="81"/>
      <c r="R36" s="81"/>
      <c r="S36" s="81"/>
      <c r="T36" s="81"/>
      <c r="U36" s="81"/>
      <c r="V36" s="81"/>
      <c r="W36" s="81"/>
      <c r="X36" s="81"/>
      <c r="Y36" s="81"/>
      <c r="Z36" s="81"/>
      <c r="AA36" s="81"/>
      <c r="AB36" s="81"/>
      <c r="AC36" s="81"/>
      <c r="AD36" s="81"/>
      <c r="AE36" s="81"/>
      <c r="AF36" s="81"/>
      <c r="AG36" s="81"/>
      <c r="AH36" s="81"/>
      <c r="AI36" s="81"/>
      <c r="AJ36" s="81"/>
      <c r="AK36" s="81"/>
      <c r="AL36" s="81"/>
      <c r="AM36" s="81"/>
      <c r="AN36" s="81"/>
      <c r="AO36" s="81"/>
      <c r="AP36" s="81"/>
      <c r="AQ36" s="81"/>
      <c r="AR36" s="81"/>
      <c r="AS36" s="81"/>
      <c r="AT36" s="81"/>
      <c r="AU36" s="81"/>
      <c r="AV36" s="81"/>
      <c r="AW36" s="81"/>
      <c r="AX36" s="81"/>
      <c r="AY36" s="81"/>
      <c r="AZ36" s="81"/>
      <c r="BA36" s="81"/>
      <c r="BB36" s="81"/>
      <c r="BC36" s="81"/>
      <c r="BD36" s="81"/>
      <c r="BE36" s="81"/>
      <c r="BF36" s="81"/>
      <c r="BG36" s="81"/>
      <c r="BH36" s="81"/>
      <c r="BI36" s="81"/>
      <c r="BJ36" s="81"/>
      <c r="BK36" s="81"/>
      <c r="BL36" s="81"/>
      <c r="BM36" s="81"/>
      <c r="BN36" s="81"/>
      <c r="BO36" s="81"/>
      <c r="BP36" s="81"/>
      <c r="BQ36" s="81"/>
      <c r="BR36" s="81"/>
      <c r="BS36" s="81"/>
      <c r="BT36" s="81"/>
      <c r="BU36" s="81"/>
      <c r="BV36" s="81"/>
      <c r="BW36" s="81"/>
      <c r="BX36" s="81"/>
      <c r="BY36" s="81"/>
      <c r="BZ36" s="81"/>
      <c r="CA36" s="81"/>
      <c r="CB36" s="81"/>
      <c r="CC36" s="81"/>
    </row>
    <row r="37" spans="2:84" s="75" customFormat="1" ht="13.5" x14ac:dyDescent="0.25">
      <c r="B37" s="83"/>
      <c r="D37" s="84"/>
      <c r="E37" s="65"/>
      <c r="F37" s="65"/>
      <c r="G37" s="81"/>
      <c r="H37" s="81"/>
      <c r="I37" s="81"/>
      <c r="J37" s="81"/>
      <c r="K37" s="81"/>
      <c r="L37" s="81"/>
      <c r="M37" s="81"/>
      <c r="N37" s="81"/>
      <c r="O37" s="81"/>
      <c r="P37" s="81"/>
      <c r="Q37" s="81"/>
      <c r="R37" s="81"/>
      <c r="S37" s="81"/>
      <c r="T37" s="81"/>
      <c r="U37" s="81"/>
      <c r="V37" s="81"/>
      <c r="W37" s="81"/>
      <c r="X37" s="81"/>
      <c r="Y37" s="81"/>
      <c r="Z37" s="81"/>
      <c r="AA37" s="81"/>
      <c r="AB37" s="81"/>
      <c r="AC37" s="81"/>
      <c r="AD37" s="81"/>
      <c r="AE37" s="81"/>
      <c r="AF37" s="81"/>
      <c r="AG37" s="81"/>
      <c r="AH37" s="81"/>
      <c r="AI37" s="81"/>
      <c r="AJ37" s="81"/>
      <c r="AK37" s="81"/>
      <c r="AL37" s="81"/>
      <c r="AM37" s="81"/>
      <c r="AN37" s="81"/>
      <c r="AO37" s="81"/>
      <c r="AP37" s="81"/>
      <c r="AQ37" s="81"/>
      <c r="AR37" s="81"/>
      <c r="AS37" s="81"/>
      <c r="AT37" s="81"/>
      <c r="AU37" s="81"/>
      <c r="AV37" s="81"/>
      <c r="AW37" s="81"/>
      <c r="AX37" s="81"/>
      <c r="AY37" s="81"/>
      <c r="AZ37" s="81"/>
      <c r="BA37" s="81"/>
      <c r="BB37" s="81"/>
      <c r="BC37" s="81"/>
      <c r="BD37" s="81"/>
      <c r="BE37" s="81"/>
      <c r="BF37" s="81"/>
      <c r="BG37" s="81"/>
      <c r="BH37" s="81"/>
      <c r="BI37" s="81"/>
      <c r="BJ37" s="81"/>
      <c r="BK37" s="81"/>
      <c r="BL37" s="81"/>
      <c r="BM37" s="81"/>
      <c r="BN37" s="81"/>
      <c r="BO37" s="81"/>
      <c r="BP37" s="81"/>
      <c r="BQ37" s="81"/>
      <c r="BR37" s="81"/>
      <c r="BS37" s="81"/>
      <c r="BT37" s="81"/>
      <c r="BU37" s="81"/>
      <c r="BV37" s="81"/>
      <c r="BW37" s="81"/>
      <c r="BX37" s="81"/>
      <c r="BY37" s="81"/>
      <c r="BZ37" s="81"/>
      <c r="CA37" s="81"/>
      <c r="CB37" s="81"/>
      <c r="CC37" s="81"/>
    </row>
    <row r="38" spans="2:84" s="75" customFormat="1" ht="13.5" x14ac:dyDescent="0.25">
      <c r="B38" s="83"/>
      <c r="C38" s="85"/>
      <c r="D38" s="84"/>
      <c r="E38" s="65"/>
      <c r="F38" s="65"/>
      <c r="G38" s="81"/>
      <c r="H38" s="81"/>
      <c r="I38" s="81"/>
      <c r="J38" s="81"/>
      <c r="K38" s="81"/>
      <c r="L38" s="81"/>
      <c r="M38" s="81"/>
      <c r="N38" s="81"/>
      <c r="O38" s="81"/>
      <c r="P38" s="81"/>
      <c r="Q38" s="81"/>
      <c r="R38" s="81"/>
      <c r="S38" s="81"/>
      <c r="T38" s="81"/>
      <c r="U38" s="81"/>
      <c r="V38" s="81"/>
      <c r="W38" s="81"/>
      <c r="X38" s="81"/>
      <c r="Y38" s="81"/>
      <c r="Z38" s="81"/>
      <c r="AA38" s="81"/>
      <c r="AB38" s="81"/>
      <c r="AC38" s="81"/>
      <c r="AD38" s="81"/>
      <c r="AE38" s="81"/>
      <c r="AF38" s="81"/>
      <c r="AG38" s="81"/>
      <c r="AH38" s="81"/>
      <c r="AI38" s="81"/>
      <c r="AJ38" s="81"/>
      <c r="AK38" s="81"/>
      <c r="AL38" s="81"/>
      <c r="AM38" s="81"/>
      <c r="AN38" s="81"/>
      <c r="AO38" s="81"/>
      <c r="AP38" s="81"/>
      <c r="AQ38" s="81"/>
      <c r="AR38" s="81"/>
      <c r="AS38" s="81"/>
      <c r="AT38" s="81"/>
      <c r="AU38" s="81"/>
      <c r="AV38" s="81"/>
      <c r="AW38" s="81"/>
      <c r="AX38" s="81"/>
      <c r="AY38" s="81"/>
      <c r="AZ38" s="81"/>
      <c r="BA38" s="81"/>
      <c r="BB38" s="81"/>
      <c r="BC38" s="81"/>
      <c r="BD38" s="81"/>
      <c r="BE38" s="81"/>
      <c r="BF38" s="81"/>
      <c r="BG38" s="81"/>
      <c r="BH38" s="81"/>
      <c r="BI38" s="81"/>
      <c r="BJ38" s="81"/>
      <c r="BK38" s="81"/>
      <c r="BL38" s="81"/>
      <c r="BM38" s="81"/>
      <c r="BN38" s="81"/>
      <c r="BO38" s="81"/>
      <c r="BP38" s="81"/>
      <c r="BQ38" s="81"/>
      <c r="BR38" s="81"/>
      <c r="BS38" s="81"/>
      <c r="BT38" s="81"/>
      <c r="BU38" s="81"/>
      <c r="BV38" s="81"/>
      <c r="BW38" s="81"/>
      <c r="BX38" s="81"/>
      <c r="BY38" s="81"/>
      <c r="BZ38" s="81"/>
      <c r="CA38" s="81"/>
      <c r="CB38" s="81"/>
      <c r="CC38" s="81"/>
      <c r="CD38" s="81"/>
      <c r="CE38" s="81"/>
      <c r="CF38" s="81"/>
    </row>
    <row r="39" spans="2:84" s="75" customFormat="1" ht="13.5" x14ac:dyDescent="0.25">
      <c r="B39" s="83"/>
      <c r="C39" s="85"/>
      <c r="D39" s="84"/>
      <c r="E39" s="65"/>
      <c r="F39" s="65"/>
      <c r="G39" s="81"/>
      <c r="H39" s="81"/>
      <c r="I39" s="81"/>
      <c r="J39" s="81"/>
      <c r="K39" s="81"/>
      <c r="L39" s="81"/>
      <c r="M39" s="81"/>
      <c r="N39" s="81"/>
      <c r="O39" s="81"/>
      <c r="P39" s="81"/>
      <c r="Q39" s="81"/>
      <c r="R39" s="81"/>
      <c r="S39" s="81"/>
      <c r="T39" s="81"/>
      <c r="U39" s="81"/>
      <c r="V39" s="81"/>
      <c r="W39" s="81"/>
      <c r="X39" s="81"/>
      <c r="Y39" s="81"/>
      <c r="Z39" s="81"/>
      <c r="AA39" s="81"/>
      <c r="AB39" s="81"/>
      <c r="AC39" s="81"/>
      <c r="AD39" s="81"/>
      <c r="AE39" s="81"/>
      <c r="AF39" s="81"/>
      <c r="AG39" s="81"/>
      <c r="AH39" s="81"/>
      <c r="AI39" s="81"/>
      <c r="AJ39" s="81"/>
      <c r="AK39" s="81"/>
      <c r="AL39" s="81"/>
      <c r="AM39" s="81"/>
      <c r="AN39" s="81"/>
      <c r="AO39" s="81"/>
      <c r="AP39" s="81"/>
      <c r="AQ39" s="81"/>
      <c r="AR39" s="81"/>
      <c r="AS39" s="81"/>
      <c r="AT39" s="81"/>
      <c r="AU39" s="81"/>
      <c r="AV39" s="81"/>
      <c r="AW39" s="81"/>
      <c r="AX39" s="81"/>
      <c r="AY39" s="81"/>
      <c r="AZ39" s="81"/>
      <c r="BA39" s="81"/>
      <c r="BB39" s="81"/>
      <c r="BC39" s="81"/>
      <c r="BD39" s="81"/>
      <c r="BE39" s="81"/>
      <c r="BF39" s="81"/>
      <c r="BG39" s="81"/>
      <c r="BH39" s="81"/>
      <c r="BI39" s="81"/>
      <c r="BJ39" s="81"/>
      <c r="BK39" s="81"/>
      <c r="BL39" s="81"/>
      <c r="BM39" s="81"/>
      <c r="BN39" s="81"/>
      <c r="BO39" s="81"/>
      <c r="BP39" s="81"/>
      <c r="BQ39" s="81"/>
      <c r="BR39" s="81"/>
      <c r="BS39" s="81"/>
      <c r="BT39" s="81"/>
      <c r="BU39" s="81"/>
      <c r="BV39" s="81"/>
      <c r="BW39" s="81"/>
      <c r="BX39" s="81"/>
      <c r="BY39" s="81"/>
      <c r="BZ39" s="81"/>
      <c r="CA39" s="81"/>
      <c r="CB39" s="81"/>
      <c r="CC39" s="81"/>
      <c r="CD39" s="81"/>
      <c r="CE39" s="81"/>
      <c r="CF39" s="81"/>
    </row>
    <row r="40" spans="2:84" s="75" customFormat="1" ht="13.5" x14ac:dyDescent="0.25">
      <c r="B40" s="83"/>
      <c r="C40" s="85"/>
      <c r="D40" s="84"/>
      <c r="E40" s="40"/>
      <c r="F40" s="86"/>
      <c r="G40" s="81"/>
      <c r="H40" s="81"/>
      <c r="I40" s="81"/>
      <c r="J40" s="81"/>
      <c r="K40" s="81"/>
      <c r="L40" s="81"/>
      <c r="M40" s="81"/>
      <c r="N40" s="81"/>
      <c r="O40" s="81"/>
      <c r="P40" s="81"/>
      <c r="Q40" s="81"/>
      <c r="R40" s="81"/>
      <c r="S40" s="81"/>
      <c r="T40" s="81"/>
      <c r="U40" s="81"/>
      <c r="V40" s="81"/>
      <c r="W40" s="81"/>
      <c r="X40" s="81"/>
      <c r="Y40" s="81"/>
      <c r="Z40" s="81"/>
      <c r="AA40" s="81"/>
      <c r="AB40" s="81"/>
      <c r="AC40" s="81"/>
      <c r="AD40" s="81"/>
      <c r="AE40" s="81"/>
      <c r="AF40" s="81"/>
      <c r="AG40" s="81"/>
      <c r="AH40" s="81"/>
      <c r="AI40" s="81"/>
      <c r="AJ40" s="81"/>
      <c r="AK40" s="81"/>
      <c r="AL40" s="81"/>
      <c r="AM40" s="81"/>
      <c r="AN40" s="81"/>
      <c r="AO40" s="81"/>
      <c r="AP40" s="81"/>
      <c r="AQ40" s="81"/>
      <c r="AR40" s="81"/>
      <c r="AS40" s="81"/>
      <c r="AT40" s="81"/>
      <c r="AU40" s="81"/>
      <c r="AV40" s="81"/>
      <c r="AW40" s="81"/>
      <c r="AX40" s="81"/>
      <c r="AY40" s="81"/>
      <c r="AZ40" s="81"/>
      <c r="BA40" s="81"/>
      <c r="BB40" s="81"/>
      <c r="BC40" s="81"/>
      <c r="BD40" s="81"/>
      <c r="BE40" s="81"/>
      <c r="BF40" s="81"/>
      <c r="BG40" s="81"/>
      <c r="BH40" s="81"/>
      <c r="BI40" s="81"/>
      <c r="BJ40" s="81"/>
      <c r="BK40" s="81"/>
      <c r="BL40" s="81"/>
      <c r="BM40" s="81"/>
      <c r="BN40" s="81"/>
      <c r="BO40" s="81"/>
      <c r="BP40" s="81"/>
      <c r="BQ40" s="81"/>
      <c r="BR40" s="81"/>
      <c r="BS40" s="81"/>
      <c r="BT40" s="81"/>
      <c r="BU40" s="81"/>
      <c r="BV40" s="81"/>
      <c r="BW40" s="81"/>
      <c r="BX40" s="81"/>
      <c r="BY40" s="81"/>
      <c r="BZ40" s="81"/>
      <c r="CA40" s="81"/>
      <c r="CB40" s="81"/>
      <c r="CC40" s="81"/>
      <c r="CD40" s="81"/>
      <c r="CE40" s="81"/>
      <c r="CF40" s="81"/>
    </row>
    <row r="41" spans="2:84" s="75" customFormat="1" ht="13.5" x14ac:dyDescent="0.25">
      <c r="B41" s="83"/>
      <c r="C41" s="85"/>
      <c r="D41" s="84"/>
      <c r="E41" s="40"/>
      <c r="F41" s="86"/>
      <c r="G41" s="81"/>
      <c r="H41" s="81"/>
      <c r="I41" s="81"/>
      <c r="J41" s="81"/>
      <c r="K41" s="81"/>
      <c r="L41" s="81"/>
      <c r="M41" s="81"/>
      <c r="N41" s="81"/>
      <c r="O41" s="81"/>
      <c r="P41" s="81"/>
      <c r="Q41" s="81"/>
      <c r="R41" s="81"/>
      <c r="S41" s="81"/>
      <c r="T41" s="81"/>
      <c r="U41" s="81"/>
      <c r="V41" s="81"/>
      <c r="W41" s="81"/>
      <c r="X41" s="81"/>
      <c r="Y41" s="81"/>
      <c r="Z41" s="81"/>
      <c r="AA41" s="81"/>
      <c r="AB41" s="81"/>
      <c r="AC41" s="81"/>
      <c r="AD41" s="81"/>
      <c r="AE41" s="81"/>
      <c r="AF41" s="81"/>
      <c r="AG41" s="81"/>
      <c r="AH41" s="81"/>
      <c r="AI41" s="81"/>
      <c r="AJ41" s="81"/>
      <c r="AK41" s="81"/>
      <c r="AL41" s="81"/>
      <c r="AM41" s="81"/>
      <c r="AN41" s="81"/>
      <c r="AO41" s="81"/>
      <c r="AP41" s="81"/>
      <c r="AQ41" s="81"/>
      <c r="AR41" s="81"/>
      <c r="AS41" s="81"/>
      <c r="AT41" s="81"/>
      <c r="AU41" s="81"/>
      <c r="AV41" s="81"/>
      <c r="AW41" s="81"/>
      <c r="AX41" s="81"/>
      <c r="AY41" s="81"/>
      <c r="AZ41" s="81"/>
      <c r="BA41" s="81"/>
      <c r="BB41" s="81"/>
      <c r="BC41" s="81"/>
      <c r="BD41" s="81"/>
      <c r="BE41" s="81"/>
      <c r="BF41" s="81"/>
      <c r="BG41" s="81"/>
      <c r="BH41" s="81"/>
      <c r="BI41" s="81"/>
      <c r="BJ41" s="81"/>
      <c r="BK41" s="81"/>
      <c r="BL41" s="81"/>
      <c r="BM41" s="81"/>
      <c r="BN41" s="81"/>
      <c r="BO41" s="81"/>
      <c r="BP41" s="81"/>
      <c r="BQ41" s="81"/>
      <c r="BR41" s="81"/>
      <c r="BS41" s="81"/>
      <c r="BT41" s="81"/>
      <c r="BU41" s="81"/>
      <c r="BV41" s="81"/>
      <c r="BW41" s="81"/>
      <c r="BX41" s="81"/>
      <c r="BY41" s="81"/>
      <c r="BZ41" s="81"/>
      <c r="CA41" s="81"/>
      <c r="CB41" s="81"/>
      <c r="CC41" s="81"/>
      <c r="CD41" s="81"/>
      <c r="CE41" s="81"/>
      <c r="CF41" s="81"/>
    </row>
    <row r="42" spans="2:84" s="75" customFormat="1" ht="13.5" x14ac:dyDescent="0.25">
      <c r="B42" s="83"/>
      <c r="C42" s="85"/>
      <c r="D42" s="84"/>
      <c r="E42" s="40"/>
      <c r="F42" s="86"/>
      <c r="G42" s="81"/>
      <c r="H42" s="81"/>
      <c r="I42" s="81"/>
      <c r="J42" s="81"/>
      <c r="K42" s="81"/>
      <c r="L42" s="81"/>
      <c r="M42" s="81"/>
      <c r="N42" s="81"/>
      <c r="O42" s="81"/>
      <c r="P42" s="81"/>
      <c r="Q42" s="81"/>
      <c r="R42" s="81"/>
      <c r="S42" s="81"/>
      <c r="T42" s="81"/>
      <c r="U42" s="81"/>
      <c r="V42" s="81"/>
      <c r="W42" s="81"/>
      <c r="X42" s="81"/>
      <c r="Y42" s="81"/>
      <c r="Z42" s="81"/>
      <c r="AA42" s="81"/>
      <c r="AB42" s="81"/>
      <c r="AC42" s="81"/>
      <c r="AD42" s="81"/>
      <c r="AE42" s="81"/>
      <c r="AF42" s="81"/>
      <c r="AG42" s="81"/>
      <c r="AH42" s="81"/>
      <c r="AI42" s="81"/>
      <c r="AJ42" s="81"/>
      <c r="AK42" s="81"/>
      <c r="AL42" s="81"/>
      <c r="AM42" s="81"/>
      <c r="AN42" s="81"/>
      <c r="AO42" s="81"/>
      <c r="AP42" s="81"/>
      <c r="AQ42" s="81"/>
      <c r="AR42" s="81"/>
      <c r="AS42" s="81"/>
      <c r="AT42" s="81"/>
      <c r="AU42" s="81"/>
      <c r="AV42" s="81"/>
      <c r="AW42" s="81"/>
      <c r="AX42" s="81"/>
      <c r="AY42" s="81"/>
      <c r="AZ42" s="81"/>
      <c r="BA42" s="81"/>
      <c r="BB42" s="81"/>
      <c r="BC42" s="81"/>
      <c r="BD42" s="81"/>
      <c r="BE42" s="81"/>
      <c r="BF42" s="81"/>
      <c r="BG42" s="81"/>
      <c r="BH42" s="81"/>
      <c r="BI42" s="81"/>
      <c r="BJ42" s="81"/>
      <c r="BK42" s="81"/>
      <c r="BL42" s="81"/>
      <c r="BM42" s="81"/>
      <c r="BN42" s="81"/>
      <c r="BO42" s="81"/>
      <c r="BP42" s="81"/>
      <c r="BQ42" s="81"/>
      <c r="BR42" s="81"/>
      <c r="BS42" s="81"/>
      <c r="BT42" s="81"/>
      <c r="BU42" s="81"/>
      <c r="BV42" s="81"/>
      <c r="BW42" s="81"/>
      <c r="BX42" s="81"/>
      <c r="BY42" s="81"/>
      <c r="BZ42" s="81"/>
      <c r="CA42" s="81"/>
      <c r="CB42" s="81"/>
      <c r="CC42" s="81"/>
      <c r="CD42" s="81"/>
      <c r="CE42" s="81"/>
      <c r="CF42" s="81"/>
    </row>
    <row r="43" spans="2:84" s="75" customFormat="1" ht="13.5" x14ac:dyDescent="0.25">
      <c r="B43" s="83"/>
      <c r="C43" s="85"/>
      <c r="D43" s="84"/>
      <c r="E43" s="40"/>
      <c r="F43" s="86"/>
      <c r="G43" s="81"/>
      <c r="H43" s="81"/>
      <c r="I43" s="81"/>
      <c r="J43" s="81"/>
      <c r="K43" s="81"/>
      <c r="L43" s="81"/>
      <c r="M43" s="81"/>
      <c r="N43" s="81"/>
      <c r="O43" s="81"/>
      <c r="P43" s="81"/>
      <c r="Q43" s="81"/>
      <c r="R43" s="81"/>
      <c r="S43" s="81"/>
      <c r="T43" s="81"/>
      <c r="U43" s="81"/>
      <c r="V43" s="81"/>
      <c r="W43" s="81"/>
      <c r="X43" s="81"/>
      <c r="Y43" s="81"/>
      <c r="Z43" s="81"/>
      <c r="AA43" s="81"/>
      <c r="AB43" s="81"/>
      <c r="AC43" s="81"/>
      <c r="AD43" s="81"/>
      <c r="AE43" s="81"/>
      <c r="AF43" s="81"/>
      <c r="AG43" s="81"/>
      <c r="AH43" s="81"/>
      <c r="AI43" s="81"/>
      <c r="AJ43" s="81"/>
      <c r="AK43" s="81"/>
      <c r="AL43" s="81"/>
      <c r="AM43" s="81"/>
      <c r="AN43" s="81"/>
      <c r="AO43" s="81"/>
      <c r="AP43" s="81"/>
      <c r="AQ43" s="81"/>
      <c r="AR43" s="81"/>
      <c r="AS43" s="81"/>
      <c r="AT43" s="81"/>
      <c r="AU43" s="81"/>
      <c r="AV43" s="81"/>
      <c r="AW43" s="81"/>
      <c r="AX43" s="81"/>
      <c r="AY43" s="81"/>
      <c r="AZ43" s="81"/>
      <c r="BA43" s="81"/>
      <c r="BB43" s="81"/>
      <c r="BC43" s="81"/>
      <c r="BD43" s="81"/>
      <c r="BE43" s="81"/>
      <c r="BF43" s="81"/>
      <c r="BG43" s="81"/>
      <c r="BH43" s="81"/>
      <c r="BI43" s="81"/>
      <c r="BJ43" s="81"/>
      <c r="BK43" s="81"/>
      <c r="BL43" s="81"/>
      <c r="BM43" s="81"/>
      <c r="BN43" s="81"/>
      <c r="BO43" s="81"/>
      <c r="BP43" s="81"/>
      <c r="BQ43" s="81"/>
      <c r="BR43" s="81"/>
      <c r="BS43" s="81"/>
      <c r="BT43" s="81"/>
      <c r="BU43" s="81"/>
      <c r="BV43" s="81"/>
      <c r="BW43" s="81"/>
      <c r="BX43" s="81"/>
      <c r="BY43" s="81"/>
      <c r="BZ43" s="81"/>
      <c r="CA43" s="81"/>
      <c r="CB43" s="81"/>
      <c r="CC43" s="81"/>
      <c r="CD43" s="81"/>
      <c r="CE43" s="81"/>
      <c r="CF43" s="81"/>
    </row>
    <row r="44" spans="2:84" s="91" customFormat="1" x14ac:dyDescent="0.25">
      <c r="B44" s="87"/>
      <c r="C44" s="88"/>
      <c r="D44" s="89"/>
      <c r="E44" s="72"/>
      <c r="F44" s="90"/>
      <c r="G44" s="68"/>
      <c r="H44" s="68"/>
      <c r="I44" s="68"/>
      <c r="J44" s="68"/>
      <c r="K44" s="68"/>
      <c r="L44" s="68"/>
      <c r="M44" s="68"/>
      <c r="N44" s="68"/>
      <c r="O44" s="68"/>
      <c r="P44" s="68"/>
      <c r="Q44" s="68"/>
      <c r="R44" s="68"/>
      <c r="S44" s="68"/>
      <c r="T44" s="68"/>
      <c r="U44" s="68"/>
      <c r="V44" s="68"/>
      <c r="W44" s="68"/>
      <c r="X44" s="68"/>
      <c r="Y44" s="68"/>
      <c r="Z44" s="68"/>
      <c r="AA44" s="68"/>
      <c r="AB44" s="68"/>
      <c r="AC44" s="68"/>
      <c r="AD44" s="68"/>
      <c r="AE44" s="68"/>
      <c r="AF44" s="68"/>
      <c r="AG44" s="68"/>
      <c r="AH44" s="68"/>
      <c r="AI44" s="68"/>
      <c r="AJ44" s="68"/>
      <c r="AK44" s="68"/>
      <c r="AL44" s="68"/>
      <c r="AM44" s="68"/>
      <c r="AN44" s="68"/>
      <c r="AO44" s="68"/>
      <c r="AP44" s="68"/>
      <c r="AQ44" s="68"/>
      <c r="AR44" s="68"/>
      <c r="AS44" s="68"/>
      <c r="AT44" s="68"/>
      <c r="AU44" s="68"/>
      <c r="AV44" s="68"/>
      <c r="AW44" s="68"/>
      <c r="AX44" s="68"/>
      <c r="AY44" s="68"/>
      <c r="AZ44" s="68"/>
      <c r="BA44" s="68"/>
      <c r="BB44" s="68"/>
      <c r="BC44" s="68"/>
      <c r="BD44" s="68"/>
      <c r="BE44" s="68"/>
      <c r="BF44" s="68"/>
      <c r="BG44" s="68"/>
      <c r="BH44" s="68"/>
      <c r="BI44" s="68"/>
      <c r="BJ44" s="68"/>
      <c r="BK44" s="68"/>
      <c r="BL44" s="68"/>
      <c r="BM44" s="68"/>
      <c r="BN44" s="68"/>
      <c r="BO44" s="68"/>
      <c r="BP44" s="68"/>
      <c r="BQ44" s="68"/>
      <c r="BR44" s="68"/>
      <c r="BS44" s="68"/>
      <c r="BT44" s="68"/>
      <c r="BU44" s="68"/>
      <c r="BV44" s="68"/>
      <c r="BW44" s="68"/>
      <c r="BX44" s="68"/>
      <c r="BY44" s="68"/>
      <c r="BZ44" s="68"/>
      <c r="CA44" s="68"/>
      <c r="CB44" s="68"/>
      <c r="CC44" s="68"/>
      <c r="CD44" s="68"/>
      <c r="CE44" s="68"/>
      <c r="CF44" s="68"/>
    </row>
    <row r="45" spans="2:84" s="91" customFormat="1" x14ac:dyDescent="0.25">
      <c r="B45" s="87"/>
      <c r="C45" s="88"/>
      <c r="D45" s="89"/>
      <c r="E45" s="72"/>
      <c r="F45" s="90"/>
      <c r="G45" s="68"/>
      <c r="H45" s="68"/>
      <c r="I45" s="68"/>
      <c r="J45" s="68"/>
      <c r="K45" s="68"/>
      <c r="L45" s="68"/>
      <c r="M45" s="68"/>
      <c r="N45" s="68"/>
      <c r="O45" s="68"/>
      <c r="P45" s="68"/>
      <c r="Q45" s="68"/>
      <c r="R45" s="68"/>
      <c r="S45" s="68"/>
      <c r="T45" s="68"/>
      <c r="U45" s="68"/>
      <c r="V45" s="68"/>
      <c r="W45" s="68"/>
      <c r="X45" s="68"/>
      <c r="Y45" s="68"/>
      <c r="Z45" s="68"/>
      <c r="AA45" s="68"/>
      <c r="AB45" s="68"/>
      <c r="AC45" s="68"/>
      <c r="AD45" s="68"/>
      <c r="AE45" s="68"/>
      <c r="AF45" s="68"/>
      <c r="AG45" s="68"/>
      <c r="AH45" s="68"/>
      <c r="AI45" s="68"/>
      <c r="AJ45" s="68"/>
      <c r="AK45" s="68"/>
      <c r="AL45" s="68"/>
      <c r="AM45" s="68"/>
      <c r="AN45" s="68"/>
      <c r="AO45" s="68"/>
      <c r="AP45" s="68"/>
      <c r="AQ45" s="68"/>
      <c r="AR45" s="68"/>
      <c r="AS45" s="68"/>
      <c r="AT45" s="68"/>
      <c r="AU45" s="68"/>
      <c r="AV45" s="68"/>
      <c r="AW45" s="68"/>
      <c r="AX45" s="68"/>
      <c r="AY45" s="68"/>
      <c r="AZ45" s="68"/>
      <c r="BA45" s="68"/>
      <c r="BB45" s="68"/>
      <c r="BC45" s="68"/>
      <c r="BD45" s="68"/>
      <c r="BE45" s="68"/>
      <c r="BF45" s="68"/>
      <c r="BG45" s="68"/>
      <c r="BH45" s="68"/>
      <c r="BI45" s="68"/>
      <c r="BJ45" s="68"/>
      <c r="BK45" s="68"/>
      <c r="BL45" s="68"/>
      <c r="BM45" s="68"/>
      <c r="BN45" s="68"/>
      <c r="BO45" s="68"/>
      <c r="BP45" s="68"/>
      <c r="BQ45" s="68"/>
      <c r="BR45" s="68"/>
      <c r="BS45" s="68"/>
      <c r="BT45" s="68"/>
      <c r="BU45" s="68"/>
      <c r="BV45" s="68"/>
      <c r="BW45" s="68"/>
      <c r="BX45" s="68"/>
      <c r="BY45" s="68"/>
      <c r="BZ45" s="68"/>
      <c r="CA45" s="68"/>
      <c r="CB45" s="68"/>
      <c r="CC45" s="68"/>
      <c r="CD45" s="68"/>
      <c r="CE45" s="68"/>
      <c r="CF45" s="68"/>
    </row>
    <row r="46" spans="2:84" s="91" customFormat="1" x14ac:dyDescent="0.25">
      <c r="B46" s="87"/>
      <c r="C46" s="88"/>
      <c r="D46" s="89"/>
      <c r="E46" s="72"/>
      <c r="F46" s="90"/>
      <c r="G46" s="68"/>
      <c r="H46" s="68"/>
      <c r="I46" s="68"/>
      <c r="J46" s="68"/>
      <c r="K46" s="68"/>
      <c r="L46" s="68"/>
      <c r="M46" s="68"/>
      <c r="N46" s="68"/>
      <c r="O46" s="68"/>
      <c r="P46" s="68"/>
      <c r="Q46" s="68"/>
      <c r="R46" s="68"/>
      <c r="S46" s="68"/>
      <c r="T46" s="68"/>
      <c r="U46" s="68"/>
      <c r="V46" s="68"/>
      <c r="W46" s="68"/>
      <c r="X46" s="68"/>
      <c r="Y46" s="68"/>
      <c r="Z46" s="68"/>
      <c r="AA46" s="68"/>
      <c r="AB46" s="68"/>
      <c r="AC46" s="68"/>
      <c r="AD46" s="68"/>
      <c r="AE46" s="68"/>
      <c r="AF46" s="68"/>
      <c r="AG46" s="68"/>
      <c r="AH46" s="68"/>
      <c r="AI46" s="68"/>
      <c r="AJ46" s="68"/>
      <c r="AK46" s="68"/>
      <c r="AL46" s="68"/>
      <c r="AM46" s="68"/>
      <c r="AN46" s="68"/>
      <c r="AO46" s="68"/>
      <c r="AP46" s="68"/>
      <c r="AQ46" s="68"/>
      <c r="AR46" s="68"/>
      <c r="AS46" s="68"/>
      <c r="AT46" s="68"/>
      <c r="AU46" s="68"/>
      <c r="AV46" s="68"/>
      <c r="AW46" s="68"/>
      <c r="AX46" s="68"/>
      <c r="AY46" s="68"/>
      <c r="AZ46" s="68"/>
      <c r="BA46" s="68"/>
      <c r="BB46" s="68"/>
      <c r="BC46" s="68"/>
      <c r="BD46" s="68"/>
      <c r="BE46" s="68"/>
      <c r="BF46" s="68"/>
      <c r="BG46" s="68"/>
      <c r="BH46" s="68"/>
      <c r="BI46" s="68"/>
      <c r="BJ46" s="68"/>
      <c r="BK46" s="68"/>
      <c r="BL46" s="68"/>
      <c r="BM46" s="68"/>
      <c r="BN46" s="68"/>
      <c r="BO46" s="68"/>
      <c r="BP46" s="68"/>
      <c r="BQ46" s="68"/>
      <c r="BR46" s="68"/>
      <c r="BS46" s="68"/>
      <c r="BT46" s="68"/>
      <c r="BU46" s="68"/>
      <c r="BV46" s="68"/>
      <c r="BW46" s="68"/>
      <c r="BX46" s="68"/>
      <c r="BY46" s="68"/>
      <c r="BZ46" s="68"/>
      <c r="CA46" s="68"/>
      <c r="CB46" s="68"/>
      <c r="CC46" s="68"/>
      <c r="CD46" s="68"/>
      <c r="CE46" s="68"/>
      <c r="CF46" s="68"/>
    </row>
    <row r="47" spans="2:84" s="91" customFormat="1" x14ac:dyDescent="0.25">
      <c r="B47" s="87"/>
      <c r="C47" s="88"/>
      <c r="D47" s="89"/>
      <c r="E47" s="72"/>
      <c r="F47" s="90"/>
      <c r="G47" s="68"/>
      <c r="H47" s="68"/>
      <c r="I47" s="68"/>
      <c r="J47" s="68"/>
      <c r="K47" s="68"/>
      <c r="L47" s="68"/>
      <c r="M47" s="68"/>
      <c r="N47" s="68"/>
      <c r="O47" s="68"/>
      <c r="P47" s="68"/>
      <c r="Q47" s="68"/>
      <c r="R47" s="68"/>
      <c r="S47" s="68"/>
      <c r="T47" s="68"/>
      <c r="U47" s="68"/>
      <c r="V47" s="68"/>
      <c r="W47" s="68"/>
      <c r="X47" s="68"/>
      <c r="Y47" s="68"/>
      <c r="Z47" s="68"/>
      <c r="AA47" s="68"/>
      <c r="AB47" s="68"/>
      <c r="AC47" s="68"/>
      <c r="AD47" s="68"/>
      <c r="AE47" s="68"/>
      <c r="AF47" s="68"/>
      <c r="AG47" s="68"/>
      <c r="AH47" s="68"/>
      <c r="AI47" s="68"/>
      <c r="AJ47" s="68"/>
      <c r="AK47" s="68"/>
      <c r="AL47" s="68"/>
      <c r="AM47" s="68"/>
      <c r="AN47" s="68"/>
      <c r="AO47" s="68"/>
      <c r="AP47" s="68"/>
      <c r="AQ47" s="68"/>
      <c r="AR47" s="68"/>
      <c r="AS47" s="68"/>
      <c r="AT47" s="68"/>
      <c r="AU47" s="68"/>
      <c r="AV47" s="68"/>
      <c r="AW47" s="68"/>
      <c r="AX47" s="68"/>
      <c r="AY47" s="68"/>
      <c r="AZ47" s="68"/>
      <c r="BA47" s="68"/>
      <c r="BB47" s="68"/>
      <c r="BC47" s="68"/>
      <c r="BD47" s="68"/>
      <c r="BE47" s="68"/>
      <c r="BF47" s="68"/>
      <c r="BG47" s="68"/>
      <c r="BH47" s="68"/>
      <c r="BI47" s="68"/>
      <c r="BJ47" s="68"/>
      <c r="BK47" s="68"/>
      <c r="BL47" s="68"/>
      <c r="BM47" s="68"/>
      <c r="BN47" s="68"/>
      <c r="BO47" s="68"/>
      <c r="BP47" s="68"/>
      <c r="BQ47" s="68"/>
      <c r="BR47" s="68"/>
      <c r="BS47" s="68"/>
      <c r="BT47" s="68"/>
      <c r="BU47" s="68"/>
      <c r="BV47" s="68"/>
      <c r="BW47" s="68"/>
      <c r="BX47" s="68"/>
      <c r="BY47" s="68"/>
      <c r="BZ47" s="68"/>
      <c r="CA47" s="68"/>
      <c r="CB47" s="68"/>
      <c r="CC47" s="68"/>
      <c r="CD47" s="68"/>
      <c r="CE47" s="68"/>
      <c r="CF47" s="68"/>
    </row>
    <row r="48" spans="2:84" s="91" customFormat="1" x14ac:dyDescent="0.25">
      <c r="B48" s="87"/>
      <c r="C48" s="88"/>
      <c r="D48" s="89"/>
      <c r="E48" s="72"/>
      <c r="F48" s="90"/>
      <c r="G48" s="68"/>
      <c r="H48" s="68"/>
      <c r="I48" s="68"/>
      <c r="J48" s="68"/>
      <c r="K48" s="68"/>
      <c r="L48" s="68"/>
      <c r="M48" s="68"/>
      <c r="N48" s="68"/>
      <c r="O48" s="68"/>
      <c r="P48" s="68"/>
      <c r="Q48" s="68"/>
      <c r="R48" s="68"/>
      <c r="S48" s="68"/>
      <c r="T48" s="68"/>
      <c r="U48" s="68"/>
      <c r="V48" s="68"/>
      <c r="W48" s="68"/>
      <c r="X48" s="68"/>
      <c r="Y48" s="68"/>
      <c r="Z48" s="68"/>
      <c r="AA48" s="68"/>
      <c r="AB48" s="68"/>
      <c r="AC48" s="68"/>
      <c r="AD48" s="68"/>
      <c r="AE48" s="68"/>
      <c r="AF48" s="68"/>
      <c r="AG48" s="68"/>
      <c r="AH48" s="68"/>
      <c r="AI48" s="68"/>
      <c r="AJ48" s="68"/>
      <c r="AK48" s="68"/>
      <c r="AL48" s="68"/>
      <c r="AM48" s="68"/>
      <c r="AN48" s="68"/>
      <c r="AO48" s="68"/>
      <c r="AP48" s="68"/>
      <c r="AQ48" s="68"/>
      <c r="AR48" s="68"/>
      <c r="AS48" s="68"/>
      <c r="AT48" s="68"/>
      <c r="AU48" s="68"/>
      <c r="AV48" s="68"/>
      <c r="AW48" s="68"/>
      <c r="AX48" s="68"/>
      <c r="AY48" s="68"/>
      <c r="AZ48" s="68"/>
      <c r="BA48" s="68"/>
      <c r="BB48" s="68"/>
      <c r="BC48" s="68"/>
      <c r="BD48" s="68"/>
      <c r="BE48" s="68"/>
      <c r="BF48" s="68"/>
      <c r="BG48" s="68"/>
      <c r="BH48" s="68"/>
      <c r="BI48" s="68"/>
      <c r="BJ48" s="68"/>
      <c r="BK48" s="68"/>
      <c r="BL48" s="68"/>
      <c r="BM48" s="68"/>
      <c r="BN48" s="68"/>
      <c r="BO48" s="68"/>
      <c r="BP48" s="68"/>
      <c r="BQ48" s="68"/>
      <c r="BR48" s="68"/>
      <c r="BS48" s="68"/>
      <c r="BT48" s="68"/>
      <c r="BU48" s="68"/>
      <c r="BV48" s="68"/>
      <c r="BW48" s="68"/>
      <c r="BX48" s="68"/>
      <c r="BY48" s="68"/>
      <c r="BZ48" s="68"/>
      <c r="CA48" s="68"/>
      <c r="CB48" s="68"/>
      <c r="CC48" s="68"/>
      <c r="CD48" s="68"/>
      <c r="CE48" s="68"/>
      <c r="CF48" s="68"/>
    </row>
    <row r="49" spans="2:84" s="91" customFormat="1" x14ac:dyDescent="0.25">
      <c r="B49" s="87"/>
      <c r="C49" s="88"/>
      <c r="D49" s="89"/>
      <c r="E49" s="72"/>
      <c r="F49" s="90"/>
      <c r="G49" s="68"/>
      <c r="H49" s="68"/>
      <c r="I49" s="68"/>
      <c r="J49" s="68"/>
      <c r="K49" s="68"/>
      <c r="L49" s="68"/>
      <c r="M49" s="68"/>
      <c r="N49" s="68"/>
      <c r="O49" s="68"/>
      <c r="P49" s="68"/>
      <c r="Q49" s="68"/>
      <c r="R49" s="68"/>
      <c r="S49" s="68"/>
      <c r="T49" s="68"/>
      <c r="U49" s="68"/>
      <c r="V49" s="68"/>
      <c r="W49" s="68"/>
      <c r="X49" s="68"/>
      <c r="Y49" s="68"/>
      <c r="Z49" s="68"/>
      <c r="AA49" s="68"/>
      <c r="AB49" s="68"/>
      <c r="AC49" s="68"/>
      <c r="AD49" s="68"/>
      <c r="AE49" s="68"/>
      <c r="AF49" s="68"/>
      <c r="AG49" s="68"/>
      <c r="AH49" s="68"/>
      <c r="AI49" s="68"/>
      <c r="AJ49" s="68"/>
      <c r="AK49" s="68"/>
      <c r="AL49" s="68"/>
      <c r="AM49" s="68"/>
      <c r="AN49" s="68"/>
      <c r="AO49" s="68"/>
      <c r="AP49" s="68"/>
      <c r="AQ49" s="68"/>
      <c r="AR49" s="68"/>
      <c r="AS49" s="68"/>
      <c r="AT49" s="68"/>
      <c r="AU49" s="68"/>
      <c r="AV49" s="68"/>
      <c r="AW49" s="68"/>
      <c r="AX49" s="68"/>
      <c r="AY49" s="68"/>
      <c r="AZ49" s="68"/>
      <c r="BA49" s="68"/>
      <c r="BB49" s="68"/>
      <c r="BC49" s="68"/>
      <c r="BD49" s="68"/>
      <c r="BE49" s="68"/>
      <c r="BF49" s="68"/>
      <c r="BG49" s="68"/>
      <c r="BH49" s="68"/>
      <c r="BI49" s="68"/>
      <c r="BJ49" s="68"/>
      <c r="BK49" s="68"/>
      <c r="BL49" s="68"/>
      <c r="BM49" s="68"/>
      <c r="BN49" s="68"/>
      <c r="BO49" s="68"/>
      <c r="BP49" s="68"/>
      <c r="BQ49" s="68"/>
      <c r="BR49" s="68"/>
      <c r="BS49" s="68"/>
      <c r="BT49" s="68"/>
      <c r="BU49" s="68"/>
      <c r="BV49" s="68"/>
      <c r="BW49" s="68"/>
      <c r="BX49" s="68"/>
      <c r="BY49" s="68"/>
      <c r="BZ49" s="68"/>
      <c r="CA49" s="68"/>
      <c r="CB49" s="68"/>
      <c r="CC49" s="68"/>
      <c r="CD49" s="68"/>
      <c r="CE49" s="68"/>
      <c r="CF49" s="68"/>
    </row>
    <row r="50" spans="2:84" s="91" customFormat="1" x14ac:dyDescent="0.25">
      <c r="B50" s="87"/>
      <c r="C50" s="88"/>
      <c r="D50" s="89"/>
      <c r="E50" s="72"/>
      <c r="F50" s="90"/>
      <c r="G50" s="68"/>
      <c r="H50" s="68"/>
      <c r="I50" s="68"/>
      <c r="J50" s="68"/>
      <c r="K50" s="68"/>
      <c r="L50" s="68"/>
      <c r="M50" s="68"/>
      <c r="N50" s="68"/>
      <c r="O50" s="68"/>
      <c r="P50" s="68"/>
      <c r="Q50" s="68"/>
      <c r="R50" s="68"/>
      <c r="S50" s="68"/>
      <c r="T50" s="68"/>
      <c r="U50" s="68"/>
      <c r="V50" s="68"/>
      <c r="W50" s="68"/>
      <c r="X50" s="68"/>
      <c r="Y50" s="68"/>
      <c r="Z50" s="68"/>
      <c r="AA50" s="68"/>
      <c r="AB50" s="68"/>
      <c r="AC50" s="68"/>
      <c r="AD50" s="68"/>
      <c r="AE50" s="68"/>
      <c r="AF50" s="68"/>
      <c r="AG50" s="68"/>
      <c r="AH50" s="68"/>
      <c r="AI50" s="68"/>
      <c r="AJ50" s="68"/>
      <c r="AK50" s="68"/>
      <c r="AL50" s="68"/>
      <c r="AM50" s="68"/>
      <c r="AN50" s="68"/>
      <c r="AO50" s="68"/>
      <c r="AP50" s="68"/>
      <c r="AQ50" s="68"/>
      <c r="AR50" s="68"/>
      <c r="AS50" s="68"/>
      <c r="AT50" s="68"/>
      <c r="AU50" s="68"/>
      <c r="AV50" s="68"/>
      <c r="AW50" s="68"/>
      <c r="AX50" s="68"/>
      <c r="AY50" s="68"/>
      <c r="AZ50" s="68"/>
      <c r="BA50" s="68"/>
      <c r="BB50" s="68"/>
      <c r="BC50" s="68"/>
      <c r="BD50" s="68"/>
      <c r="BE50" s="68"/>
      <c r="BF50" s="68"/>
      <c r="BG50" s="68"/>
      <c r="BH50" s="68"/>
      <c r="BI50" s="68"/>
      <c r="BJ50" s="68"/>
      <c r="BK50" s="68"/>
      <c r="BL50" s="68"/>
      <c r="BM50" s="68"/>
      <c r="BN50" s="68"/>
      <c r="BO50" s="68"/>
      <c r="BP50" s="68"/>
      <c r="BQ50" s="68"/>
      <c r="BR50" s="68"/>
      <c r="BS50" s="68"/>
      <c r="BT50" s="68"/>
      <c r="BU50" s="68"/>
      <c r="BV50" s="68"/>
      <c r="BW50" s="68"/>
      <c r="BX50" s="68"/>
      <c r="BY50" s="68"/>
      <c r="BZ50" s="68"/>
      <c r="CA50" s="68"/>
      <c r="CB50" s="68"/>
      <c r="CC50" s="68"/>
      <c r="CD50" s="68"/>
      <c r="CE50" s="68"/>
      <c r="CF50" s="68"/>
    </row>
    <row r="51" spans="2:84" s="91" customFormat="1" x14ac:dyDescent="0.25">
      <c r="B51" s="87"/>
      <c r="C51" s="88"/>
      <c r="D51" s="89"/>
      <c r="E51" s="72"/>
      <c r="F51" s="90"/>
      <c r="G51" s="68"/>
      <c r="H51" s="68"/>
      <c r="I51" s="68"/>
      <c r="J51" s="68"/>
      <c r="K51" s="68"/>
      <c r="L51" s="68"/>
      <c r="M51" s="68"/>
      <c r="N51" s="68"/>
      <c r="O51" s="68"/>
      <c r="P51" s="68"/>
      <c r="Q51" s="68"/>
      <c r="R51" s="68"/>
      <c r="S51" s="68"/>
      <c r="T51" s="68"/>
      <c r="U51" s="68"/>
      <c r="V51" s="68"/>
      <c r="W51" s="68"/>
      <c r="X51" s="68"/>
      <c r="Y51" s="68"/>
      <c r="Z51" s="68"/>
      <c r="AA51" s="68"/>
      <c r="AB51" s="68"/>
      <c r="AC51" s="68"/>
      <c r="AD51" s="68"/>
      <c r="AE51" s="68"/>
      <c r="AF51" s="68"/>
      <c r="AG51" s="68"/>
      <c r="AH51" s="68"/>
      <c r="AI51" s="68"/>
      <c r="AJ51" s="68"/>
      <c r="AK51" s="68"/>
      <c r="AL51" s="68"/>
      <c r="AM51" s="68"/>
      <c r="AN51" s="68"/>
      <c r="AO51" s="68"/>
      <c r="AP51" s="68"/>
      <c r="AQ51" s="68"/>
      <c r="AR51" s="68"/>
      <c r="AS51" s="68"/>
      <c r="AT51" s="68"/>
      <c r="AU51" s="68"/>
      <c r="AV51" s="68"/>
      <c r="AW51" s="68"/>
      <c r="AX51" s="68"/>
      <c r="AY51" s="68"/>
      <c r="AZ51" s="68"/>
      <c r="BA51" s="68"/>
      <c r="BB51" s="68"/>
      <c r="BC51" s="68"/>
      <c r="BD51" s="68"/>
      <c r="BE51" s="68"/>
      <c r="BF51" s="68"/>
      <c r="BG51" s="68"/>
      <c r="BH51" s="68"/>
      <c r="BI51" s="68"/>
      <c r="BJ51" s="68"/>
      <c r="BK51" s="68"/>
      <c r="BL51" s="68"/>
      <c r="BM51" s="68"/>
      <c r="BN51" s="68"/>
      <c r="BO51" s="68"/>
      <c r="BP51" s="68"/>
      <c r="BQ51" s="68"/>
      <c r="BR51" s="68"/>
      <c r="BS51" s="68"/>
      <c r="BT51" s="68"/>
      <c r="BU51" s="68"/>
      <c r="BV51" s="68"/>
      <c r="BW51" s="68"/>
      <c r="BX51" s="68"/>
      <c r="BY51" s="68"/>
      <c r="BZ51" s="68"/>
      <c r="CA51" s="68"/>
      <c r="CB51" s="68"/>
      <c r="CC51" s="68"/>
      <c r="CD51" s="68"/>
      <c r="CE51" s="68"/>
      <c r="CF51" s="68"/>
    </row>
    <row r="52" spans="2:84" s="91" customFormat="1" x14ac:dyDescent="0.25">
      <c r="B52" s="87"/>
      <c r="C52" s="88"/>
      <c r="D52" s="89"/>
      <c r="E52" s="72"/>
      <c r="F52" s="90"/>
      <c r="G52" s="68"/>
      <c r="H52" s="68"/>
      <c r="I52" s="68"/>
      <c r="J52" s="68"/>
      <c r="K52" s="68"/>
      <c r="L52" s="68"/>
      <c r="M52" s="68"/>
      <c r="N52" s="68"/>
      <c r="O52" s="68"/>
      <c r="P52" s="68"/>
      <c r="Q52" s="68"/>
      <c r="R52" s="68"/>
      <c r="S52" s="68"/>
      <c r="T52" s="68"/>
      <c r="U52" s="68"/>
      <c r="V52" s="68"/>
      <c r="W52" s="68"/>
      <c r="X52" s="68"/>
      <c r="Y52" s="68"/>
      <c r="Z52" s="68"/>
      <c r="AA52" s="68"/>
      <c r="AB52" s="68"/>
      <c r="AC52" s="68"/>
      <c r="AD52" s="68"/>
      <c r="AE52" s="68"/>
      <c r="AF52" s="68"/>
      <c r="AG52" s="68"/>
      <c r="AH52" s="68"/>
      <c r="AI52" s="68"/>
      <c r="AJ52" s="68"/>
      <c r="AK52" s="68"/>
      <c r="AL52" s="68"/>
      <c r="AM52" s="68"/>
      <c r="AN52" s="68"/>
      <c r="AO52" s="68"/>
      <c r="AP52" s="68"/>
      <c r="AQ52" s="68"/>
      <c r="AR52" s="68"/>
      <c r="AS52" s="68"/>
      <c r="AT52" s="68"/>
      <c r="AU52" s="68"/>
      <c r="AV52" s="68"/>
      <c r="AW52" s="68"/>
      <c r="AX52" s="68"/>
      <c r="AY52" s="68"/>
      <c r="AZ52" s="68"/>
      <c r="BA52" s="68"/>
      <c r="BB52" s="68"/>
      <c r="BC52" s="68"/>
      <c r="BD52" s="68"/>
      <c r="BE52" s="68"/>
      <c r="BF52" s="68"/>
      <c r="BG52" s="68"/>
      <c r="BH52" s="68"/>
      <c r="BI52" s="68"/>
      <c r="BJ52" s="68"/>
      <c r="BK52" s="68"/>
      <c r="BL52" s="68"/>
      <c r="BM52" s="68"/>
      <c r="BN52" s="68"/>
      <c r="BO52" s="68"/>
      <c r="BP52" s="68"/>
      <c r="BQ52" s="68"/>
      <c r="BR52" s="68"/>
      <c r="BS52" s="68"/>
      <c r="BT52" s="68"/>
      <c r="BU52" s="68"/>
      <c r="BV52" s="68"/>
      <c r="BW52" s="68"/>
      <c r="BX52" s="68"/>
      <c r="BY52" s="68"/>
      <c r="BZ52" s="68"/>
      <c r="CA52" s="68"/>
      <c r="CB52" s="68"/>
      <c r="CC52" s="68"/>
      <c r="CD52" s="68"/>
      <c r="CE52" s="68"/>
      <c r="CF52" s="68"/>
    </row>
    <row r="53" spans="2:84" s="91" customFormat="1" x14ac:dyDescent="0.25">
      <c r="B53" s="87"/>
      <c r="C53" s="88"/>
      <c r="D53" s="89"/>
      <c r="E53" s="72"/>
      <c r="F53" s="90"/>
      <c r="G53" s="68"/>
      <c r="H53" s="68"/>
      <c r="I53" s="68"/>
      <c r="J53" s="68"/>
      <c r="K53" s="68"/>
      <c r="L53" s="68"/>
      <c r="M53" s="68"/>
      <c r="N53" s="68"/>
      <c r="O53" s="68"/>
      <c r="P53" s="68"/>
      <c r="Q53" s="68"/>
      <c r="R53" s="68"/>
      <c r="S53" s="68"/>
      <c r="T53" s="68"/>
      <c r="U53" s="68"/>
      <c r="V53" s="68"/>
      <c r="W53" s="68"/>
      <c r="X53" s="68"/>
      <c r="Y53" s="68"/>
      <c r="Z53" s="68"/>
      <c r="AA53" s="68"/>
      <c r="AB53" s="68"/>
      <c r="AC53" s="68"/>
      <c r="AD53" s="68"/>
      <c r="AE53" s="68"/>
      <c r="AF53" s="68"/>
      <c r="AG53" s="68"/>
      <c r="AH53" s="68"/>
      <c r="AI53" s="68"/>
      <c r="AJ53" s="68"/>
      <c r="AK53" s="68"/>
      <c r="AL53" s="68"/>
      <c r="AM53" s="68"/>
      <c r="AN53" s="68"/>
      <c r="AO53" s="68"/>
      <c r="AP53" s="68"/>
      <c r="AQ53" s="68"/>
      <c r="AR53" s="68"/>
      <c r="AS53" s="68"/>
      <c r="AT53" s="68"/>
      <c r="AU53" s="68"/>
      <c r="AV53" s="68"/>
      <c r="AW53" s="68"/>
      <c r="AX53" s="68"/>
      <c r="AY53" s="68"/>
      <c r="AZ53" s="68"/>
      <c r="BA53" s="68"/>
      <c r="BB53" s="68"/>
      <c r="BC53" s="68"/>
      <c r="BD53" s="68"/>
      <c r="BE53" s="68"/>
      <c r="BF53" s="68"/>
      <c r="BG53" s="68"/>
      <c r="BH53" s="68"/>
      <c r="BI53" s="68"/>
      <c r="BJ53" s="68"/>
      <c r="BK53" s="68"/>
      <c r="BL53" s="68"/>
      <c r="BM53" s="68"/>
      <c r="BN53" s="68"/>
      <c r="BO53" s="68"/>
      <c r="BP53" s="68"/>
      <c r="BQ53" s="68"/>
      <c r="BR53" s="68"/>
      <c r="BS53" s="68"/>
      <c r="BT53" s="68"/>
      <c r="BU53" s="68"/>
      <c r="BV53" s="68"/>
      <c r="BW53" s="68"/>
      <c r="BX53" s="68"/>
      <c r="BY53" s="68"/>
      <c r="BZ53" s="68"/>
      <c r="CA53" s="68"/>
      <c r="CB53" s="68"/>
      <c r="CC53" s="68"/>
      <c r="CD53" s="68"/>
      <c r="CE53" s="68"/>
      <c r="CF53" s="68"/>
    </row>
    <row r="54" spans="2:84" s="91" customFormat="1" x14ac:dyDescent="0.25">
      <c r="B54" s="87"/>
      <c r="C54" s="88"/>
      <c r="D54" s="89"/>
      <c r="E54" s="72"/>
      <c r="F54" s="90"/>
      <c r="G54" s="68"/>
      <c r="H54" s="68"/>
      <c r="I54" s="68"/>
      <c r="J54" s="68"/>
      <c r="K54" s="68"/>
      <c r="L54" s="68"/>
      <c r="M54" s="68"/>
      <c r="N54" s="68"/>
      <c r="O54" s="68"/>
      <c r="P54" s="68"/>
      <c r="Q54" s="68"/>
      <c r="R54" s="68"/>
      <c r="S54" s="68"/>
      <c r="T54" s="68"/>
      <c r="U54" s="68"/>
      <c r="V54" s="68"/>
      <c r="W54" s="68"/>
      <c r="X54" s="68"/>
      <c r="Y54" s="68"/>
      <c r="Z54" s="68"/>
      <c r="AA54" s="68"/>
      <c r="AB54" s="68"/>
      <c r="AC54" s="68"/>
      <c r="AD54" s="68"/>
      <c r="AE54" s="68"/>
      <c r="AF54" s="68"/>
      <c r="AG54" s="68"/>
      <c r="AH54" s="68"/>
      <c r="AI54" s="68"/>
      <c r="AJ54" s="68"/>
      <c r="AK54" s="68"/>
      <c r="AL54" s="68"/>
      <c r="AM54" s="68"/>
      <c r="AN54" s="68"/>
      <c r="AO54" s="68"/>
      <c r="AP54" s="68"/>
      <c r="AQ54" s="68"/>
      <c r="AR54" s="68"/>
      <c r="AS54" s="68"/>
      <c r="AT54" s="68"/>
      <c r="AU54" s="68"/>
      <c r="AV54" s="68"/>
      <c r="AW54" s="68"/>
      <c r="AX54" s="68"/>
      <c r="AY54" s="68"/>
      <c r="AZ54" s="68"/>
      <c r="BA54" s="68"/>
      <c r="BB54" s="68"/>
      <c r="BC54" s="68"/>
      <c r="BD54" s="68"/>
      <c r="BE54" s="68"/>
      <c r="BF54" s="68"/>
      <c r="BG54" s="68"/>
      <c r="BH54" s="68"/>
      <c r="BI54" s="68"/>
      <c r="BJ54" s="68"/>
      <c r="BK54" s="68"/>
      <c r="BL54" s="68"/>
      <c r="BM54" s="68"/>
      <c r="BN54" s="68"/>
      <c r="BO54" s="68"/>
      <c r="BP54" s="68"/>
      <c r="BQ54" s="68"/>
      <c r="BR54" s="68"/>
      <c r="BS54" s="68"/>
      <c r="BT54" s="68"/>
      <c r="BU54" s="68"/>
      <c r="BV54" s="68"/>
      <c r="BW54" s="68"/>
      <c r="BX54" s="68"/>
      <c r="BY54" s="68"/>
      <c r="BZ54" s="68"/>
      <c r="CA54" s="68"/>
      <c r="CB54" s="68"/>
      <c r="CC54" s="68"/>
      <c r="CD54" s="68"/>
      <c r="CE54" s="68"/>
      <c r="CF54" s="68"/>
    </row>
    <row r="55" spans="2:84" s="91" customFormat="1" x14ac:dyDescent="0.25">
      <c r="B55" s="87"/>
      <c r="C55" s="88"/>
      <c r="D55" s="89"/>
      <c r="E55" s="72"/>
      <c r="F55" s="90"/>
      <c r="G55" s="68"/>
      <c r="H55" s="68"/>
      <c r="I55" s="68"/>
      <c r="J55" s="68"/>
      <c r="K55" s="68"/>
      <c r="L55" s="68"/>
      <c r="M55" s="68"/>
      <c r="N55" s="68"/>
      <c r="O55" s="68"/>
      <c r="P55" s="68"/>
      <c r="Q55" s="68"/>
      <c r="R55" s="68"/>
      <c r="S55" s="68"/>
      <c r="T55" s="68"/>
      <c r="U55" s="68"/>
      <c r="V55" s="68"/>
      <c r="W55" s="68"/>
      <c r="X55" s="68"/>
      <c r="Y55" s="68"/>
      <c r="Z55" s="68"/>
      <c r="AA55" s="68"/>
      <c r="AB55" s="68"/>
      <c r="AC55" s="68"/>
      <c r="AD55" s="68"/>
      <c r="AE55" s="68"/>
      <c r="AF55" s="68"/>
      <c r="AG55" s="68"/>
      <c r="AH55" s="68"/>
      <c r="AI55" s="68"/>
      <c r="AJ55" s="68"/>
      <c r="AK55" s="68"/>
      <c r="AL55" s="68"/>
      <c r="AM55" s="68"/>
      <c r="AN55" s="68"/>
      <c r="AO55" s="68"/>
      <c r="AP55" s="68"/>
      <c r="AQ55" s="68"/>
      <c r="AR55" s="68"/>
      <c r="AS55" s="68"/>
      <c r="AT55" s="68"/>
      <c r="AU55" s="68"/>
      <c r="AV55" s="68"/>
      <c r="AW55" s="68"/>
      <c r="AX55" s="68"/>
      <c r="AY55" s="68"/>
      <c r="AZ55" s="68"/>
      <c r="BA55" s="68"/>
      <c r="BB55" s="68"/>
      <c r="BC55" s="68"/>
      <c r="BD55" s="68"/>
      <c r="BE55" s="68"/>
      <c r="BF55" s="68"/>
      <c r="BG55" s="68"/>
      <c r="BH55" s="68"/>
      <c r="BI55" s="68"/>
      <c r="BJ55" s="68"/>
      <c r="BK55" s="68"/>
      <c r="BL55" s="68"/>
      <c r="BM55" s="68"/>
      <c r="BN55" s="68"/>
      <c r="BO55" s="68"/>
      <c r="BP55" s="68"/>
      <c r="BQ55" s="68"/>
      <c r="BR55" s="68"/>
      <c r="BS55" s="68"/>
      <c r="BT55" s="68"/>
      <c r="BU55" s="68"/>
      <c r="BV55" s="68"/>
      <c r="BW55" s="68"/>
      <c r="BX55" s="68"/>
      <c r="BY55" s="68"/>
      <c r="BZ55" s="68"/>
      <c r="CA55" s="68"/>
      <c r="CB55" s="68"/>
      <c r="CC55" s="68"/>
      <c r="CD55" s="68"/>
      <c r="CE55" s="68"/>
      <c r="CF55" s="68"/>
    </row>
    <row r="56" spans="2:84" s="91" customFormat="1" x14ac:dyDescent="0.25">
      <c r="B56" s="87"/>
      <c r="C56" s="88"/>
      <c r="D56" s="89"/>
      <c r="E56" s="72"/>
      <c r="F56" s="90"/>
      <c r="G56" s="68"/>
      <c r="H56" s="68"/>
      <c r="I56" s="68"/>
      <c r="J56" s="68"/>
      <c r="K56" s="68"/>
      <c r="L56" s="68"/>
      <c r="M56" s="68"/>
      <c r="N56" s="68"/>
      <c r="O56" s="68"/>
      <c r="P56" s="68"/>
      <c r="Q56" s="68"/>
      <c r="R56" s="68"/>
      <c r="S56" s="68"/>
      <c r="T56" s="68"/>
      <c r="U56" s="68"/>
      <c r="V56" s="68"/>
      <c r="W56" s="68"/>
      <c r="X56" s="68"/>
      <c r="Y56" s="68"/>
      <c r="Z56" s="68"/>
      <c r="AA56" s="68"/>
      <c r="AB56" s="68"/>
      <c r="AC56" s="68"/>
      <c r="AD56" s="68"/>
      <c r="AE56" s="68"/>
      <c r="AF56" s="68"/>
      <c r="AG56" s="68"/>
      <c r="AH56" s="68"/>
      <c r="AI56" s="68"/>
      <c r="AJ56" s="68"/>
      <c r="AK56" s="68"/>
      <c r="AL56" s="68"/>
      <c r="AM56" s="68"/>
      <c r="AN56" s="68"/>
      <c r="AO56" s="68"/>
      <c r="AP56" s="68"/>
      <c r="AQ56" s="68"/>
      <c r="AR56" s="68"/>
      <c r="AS56" s="68"/>
      <c r="AT56" s="68"/>
      <c r="AU56" s="68"/>
      <c r="AV56" s="68"/>
      <c r="AW56" s="68"/>
      <c r="AX56" s="68"/>
      <c r="AY56" s="68"/>
      <c r="AZ56" s="68"/>
      <c r="BA56" s="68"/>
      <c r="BB56" s="68"/>
      <c r="BC56" s="68"/>
      <c r="BD56" s="68"/>
      <c r="BE56" s="68"/>
      <c r="BF56" s="68"/>
      <c r="BG56" s="68"/>
      <c r="BH56" s="68"/>
      <c r="BI56" s="68"/>
      <c r="BJ56" s="68"/>
      <c r="BK56" s="68"/>
      <c r="BL56" s="68"/>
      <c r="BM56" s="68"/>
      <c r="BN56" s="68"/>
      <c r="BO56" s="68"/>
      <c r="BP56" s="68"/>
      <c r="BQ56" s="68"/>
      <c r="BR56" s="68"/>
      <c r="BS56" s="68"/>
      <c r="BT56" s="68"/>
      <c r="BU56" s="68"/>
      <c r="BV56" s="68"/>
      <c r="BW56" s="68"/>
      <c r="BX56" s="68"/>
      <c r="BY56" s="68"/>
      <c r="BZ56" s="68"/>
      <c r="CA56" s="68"/>
      <c r="CB56" s="68"/>
      <c r="CC56" s="68"/>
      <c r="CD56" s="68"/>
      <c r="CE56" s="68"/>
      <c r="CF56" s="68"/>
    </row>
    <row r="57" spans="2:84" s="91" customFormat="1" x14ac:dyDescent="0.25">
      <c r="B57" s="87"/>
      <c r="C57" s="88"/>
      <c r="D57" s="89"/>
      <c r="E57" s="72"/>
      <c r="F57" s="90"/>
      <c r="G57" s="68"/>
      <c r="H57" s="68"/>
      <c r="I57" s="68"/>
      <c r="J57" s="68"/>
      <c r="K57" s="68"/>
      <c r="L57" s="68"/>
      <c r="M57" s="68"/>
      <c r="N57" s="68"/>
      <c r="O57" s="68"/>
      <c r="P57" s="68"/>
      <c r="Q57" s="68"/>
      <c r="R57" s="68"/>
      <c r="S57" s="68"/>
      <c r="T57" s="68"/>
      <c r="U57" s="68"/>
      <c r="V57" s="68"/>
      <c r="W57" s="68"/>
      <c r="X57" s="68"/>
      <c r="Y57" s="68"/>
      <c r="Z57" s="68"/>
      <c r="AA57" s="68"/>
      <c r="AB57" s="68"/>
      <c r="AC57" s="68"/>
      <c r="AD57" s="68"/>
      <c r="AE57" s="68"/>
      <c r="AF57" s="68"/>
      <c r="AG57" s="68"/>
      <c r="AH57" s="68"/>
      <c r="AI57" s="68"/>
      <c r="AJ57" s="68"/>
      <c r="AK57" s="68"/>
      <c r="AL57" s="68"/>
      <c r="AM57" s="68"/>
      <c r="AN57" s="68"/>
      <c r="AO57" s="68"/>
      <c r="AP57" s="68"/>
      <c r="AQ57" s="68"/>
      <c r="AR57" s="68"/>
      <c r="AS57" s="68"/>
      <c r="AT57" s="68"/>
      <c r="AU57" s="68"/>
      <c r="AV57" s="68"/>
      <c r="AW57" s="68"/>
      <c r="AX57" s="68"/>
      <c r="AY57" s="68"/>
      <c r="AZ57" s="68"/>
      <c r="BA57" s="68"/>
      <c r="BB57" s="68"/>
      <c r="BC57" s="68"/>
      <c r="BD57" s="68"/>
      <c r="BE57" s="68"/>
      <c r="BF57" s="68"/>
      <c r="BG57" s="68"/>
      <c r="BH57" s="68"/>
      <c r="BI57" s="68"/>
      <c r="BJ57" s="68"/>
      <c r="BK57" s="68"/>
      <c r="BL57" s="68"/>
      <c r="BM57" s="68"/>
      <c r="BN57" s="68"/>
      <c r="BO57" s="68"/>
      <c r="BP57" s="68"/>
      <c r="BQ57" s="68"/>
      <c r="BR57" s="68"/>
      <c r="BS57" s="68"/>
      <c r="BT57" s="68"/>
      <c r="BU57" s="68"/>
      <c r="BV57" s="68"/>
      <c r="BW57" s="68"/>
      <c r="BX57" s="68"/>
      <c r="BY57" s="68"/>
      <c r="BZ57" s="68"/>
      <c r="CA57" s="68"/>
      <c r="CB57" s="68"/>
      <c r="CC57" s="68"/>
      <c r="CD57" s="68"/>
      <c r="CE57" s="68"/>
      <c r="CF57" s="68"/>
    </row>
    <row r="58" spans="2:84" s="91" customFormat="1" x14ac:dyDescent="0.25">
      <c r="B58" s="87"/>
      <c r="C58" s="88"/>
      <c r="D58" s="89"/>
      <c r="E58" s="72"/>
      <c r="F58" s="90"/>
      <c r="G58" s="68"/>
      <c r="H58" s="68"/>
      <c r="I58" s="68"/>
      <c r="J58" s="68"/>
      <c r="K58" s="68"/>
      <c r="L58" s="68"/>
      <c r="M58" s="68"/>
      <c r="N58" s="68"/>
      <c r="O58" s="68"/>
      <c r="P58" s="68"/>
      <c r="Q58" s="68"/>
      <c r="R58" s="68"/>
      <c r="S58" s="68"/>
      <c r="T58" s="68"/>
      <c r="U58" s="68"/>
      <c r="V58" s="68"/>
      <c r="W58" s="68"/>
      <c r="X58" s="68"/>
      <c r="Y58" s="68"/>
      <c r="Z58" s="68"/>
      <c r="AA58" s="68"/>
      <c r="AB58" s="68"/>
      <c r="AC58" s="68"/>
      <c r="AD58" s="68"/>
      <c r="AE58" s="68"/>
      <c r="AF58" s="68"/>
      <c r="AG58" s="68"/>
      <c r="AH58" s="68"/>
      <c r="AI58" s="68"/>
      <c r="AJ58" s="68"/>
      <c r="AK58" s="68"/>
      <c r="AL58" s="68"/>
      <c r="AM58" s="68"/>
      <c r="AN58" s="68"/>
      <c r="AO58" s="68"/>
      <c r="AP58" s="68"/>
      <c r="AQ58" s="68"/>
      <c r="AR58" s="68"/>
      <c r="AS58" s="68"/>
      <c r="AT58" s="68"/>
      <c r="AU58" s="68"/>
      <c r="AV58" s="68"/>
      <c r="AW58" s="68"/>
      <c r="AX58" s="68"/>
      <c r="AY58" s="68"/>
      <c r="AZ58" s="68"/>
      <c r="BA58" s="68"/>
      <c r="BB58" s="68"/>
      <c r="BC58" s="68"/>
      <c r="BD58" s="68"/>
      <c r="BE58" s="68"/>
      <c r="BF58" s="68"/>
      <c r="BG58" s="68"/>
      <c r="BH58" s="68"/>
      <c r="BI58" s="68"/>
      <c r="BJ58" s="68"/>
      <c r="BK58" s="68"/>
      <c r="BL58" s="68"/>
      <c r="BM58" s="68"/>
      <c r="BN58" s="68"/>
      <c r="BO58" s="68"/>
      <c r="BP58" s="68"/>
      <c r="BQ58" s="68"/>
      <c r="BR58" s="68"/>
      <c r="BS58" s="68"/>
      <c r="BT58" s="68"/>
      <c r="BU58" s="68"/>
      <c r="BV58" s="68"/>
      <c r="BW58" s="68"/>
      <c r="BX58" s="68"/>
      <c r="BY58" s="68"/>
      <c r="BZ58" s="68"/>
      <c r="CA58" s="68"/>
      <c r="CB58" s="68"/>
      <c r="CC58" s="68"/>
      <c r="CD58" s="68"/>
      <c r="CE58" s="68"/>
      <c r="CF58" s="68"/>
    </row>
    <row r="59" spans="2:84" s="91" customFormat="1" x14ac:dyDescent="0.25">
      <c r="B59" s="87"/>
      <c r="C59" s="88"/>
      <c r="D59" s="89"/>
      <c r="E59" s="72"/>
      <c r="F59" s="90"/>
      <c r="G59" s="68"/>
      <c r="H59" s="68"/>
      <c r="I59" s="68"/>
      <c r="J59" s="68"/>
      <c r="K59" s="68"/>
      <c r="L59" s="68"/>
      <c r="M59" s="68"/>
      <c r="N59" s="68"/>
      <c r="O59" s="68"/>
      <c r="P59" s="68"/>
      <c r="Q59" s="68"/>
      <c r="R59" s="68"/>
      <c r="S59" s="68"/>
      <c r="T59" s="68"/>
      <c r="U59" s="68"/>
      <c r="V59" s="68"/>
      <c r="W59" s="68"/>
      <c r="X59" s="68"/>
      <c r="Y59" s="68"/>
      <c r="Z59" s="68"/>
      <c r="AA59" s="68"/>
      <c r="AB59" s="68"/>
      <c r="AC59" s="68"/>
      <c r="AD59" s="68"/>
      <c r="AE59" s="68"/>
      <c r="AF59" s="68"/>
      <c r="AG59" s="68"/>
      <c r="AH59" s="68"/>
      <c r="AI59" s="68"/>
      <c r="AJ59" s="68"/>
      <c r="AK59" s="68"/>
      <c r="AL59" s="68"/>
      <c r="AM59" s="68"/>
      <c r="AN59" s="68"/>
      <c r="AO59" s="68"/>
      <c r="AP59" s="68"/>
      <c r="AQ59" s="68"/>
      <c r="AR59" s="68"/>
      <c r="AS59" s="68"/>
      <c r="AT59" s="68"/>
      <c r="AU59" s="68"/>
      <c r="AV59" s="68"/>
      <c r="AW59" s="68"/>
      <c r="AX59" s="68"/>
      <c r="AY59" s="68"/>
      <c r="AZ59" s="68"/>
      <c r="BA59" s="68"/>
      <c r="BB59" s="68"/>
      <c r="BC59" s="68"/>
      <c r="BD59" s="68"/>
      <c r="BE59" s="68"/>
      <c r="BF59" s="68"/>
      <c r="BG59" s="68"/>
      <c r="BH59" s="68"/>
      <c r="BI59" s="68"/>
      <c r="BJ59" s="68"/>
      <c r="BK59" s="68"/>
      <c r="BL59" s="68"/>
      <c r="BM59" s="68"/>
      <c r="BN59" s="68"/>
      <c r="BO59" s="68"/>
      <c r="BP59" s="68"/>
      <c r="BQ59" s="68"/>
      <c r="BR59" s="68"/>
      <c r="BS59" s="68"/>
      <c r="BT59" s="68"/>
      <c r="BU59" s="68"/>
      <c r="BV59" s="68"/>
      <c r="BW59" s="68"/>
      <c r="BX59" s="68"/>
      <c r="BY59" s="68"/>
      <c r="BZ59" s="68"/>
      <c r="CA59" s="68"/>
      <c r="CB59" s="68"/>
      <c r="CC59" s="68"/>
      <c r="CD59" s="68"/>
      <c r="CE59" s="68"/>
      <c r="CF59" s="68"/>
    </row>
    <row r="60" spans="2:84" s="91" customFormat="1" x14ac:dyDescent="0.25">
      <c r="B60" s="87"/>
      <c r="C60" s="88"/>
      <c r="D60" s="89"/>
      <c r="E60" s="72"/>
      <c r="F60" s="90"/>
      <c r="G60" s="68"/>
      <c r="H60" s="68"/>
      <c r="I60" s="68"/>
      <c r="J60" s="68"/>
      <c r="K60" s="68"/>
      <c r="L60" s="68"/>
      <c r="M60" s="68"/>
      <c r="N60" s="68"/>
      <c r="O60" s="68"/>
      <c r="P60" s="68"/>
      <c r="Q60" s="68"/>
      <c r="R60" s="68"/>
      <c r="S60" s="68"/>
      <c r="T60" s="68"/>
      <c r="U60" s="68"/>
      <c r="V60" s="68"/>
      <c r="W60" s="68"/>
      <c r="X60" s="68"/>
      <c r="Y60" s="68"/>
      <c r="Z60" s="68"/>
      <c r="AA60" s="68"/>
      <c r="AB60" s="68"/>
      <c r="AC60" s="68"/>
      <c r="AD60" s="68"/>
      <c r="AE60" s="68"/>
      <c r="AF60" s="68"/>
      <c r="AG60" s="68"/>
      <c r="AH60" s="68"/>
      <c r="AI60" s="68"/>
      <c r="AJ60" s="68"/>
      <c r="AK60" s="68"/>
      <c r="AL60" s="68"/>
      <c r="AM60" s="68"/>
      <c r="AN60" s="68"/>
      <c r="AO60" s="68"/>
      <c r="AP60" s="68"/>
      <c r="AQ60" s="68"/>
      <c r="AR60" s="68"/>
      <c r="AS60" s="68"/>
      <c r="AT60" s="68"/>
      <c r="AU60" s="68"/>
      <c r="AV60" s="68"/>
      <c r="AW60" s="68"/>
      <c r="AX60" s="68"/>
      <c r="AY60" s="68"/>
      <c r="AZ60" s="68"/>
      <c r="BA60" s="68"/>
      <c r="BB60" s="68"/>
      <c r="BC60" s="68"/>
      <c r="BD60" s="68"/>
      <c r="BE60" s="68"/>
      <c r="BF60" s="68"/>
      <c r="BG60" s="68"/>
      <c r="BH60" s="68"/>
      <c r="BI60" s="68"/>
      <c r="BJ60" s="68"/>
      <c r="BK60" s="68"/>
      <c r="BL60" s="68"/>
      <c r="BM60" s="68"/>
      <c r="BN60" s="68"/>
      <c r="BO60" s="68"/>
      <c r="BP60" s="68"/>
      <c r="BQ60" s="68"/>
      <c r="BR60" s="68"/>
      <c r="BS60" s="68"/>
      <c r="BT60" s="68"/>
      <c r="BU60" s="68"/>
      <c r="BV60" s="68"/>
      <c r="BW60" s="68"/>
      <c r="BX60" s="68"/>
      <c r="BY60" s="68"/>
      <c r="BZ60" s="68"/>
      <c r="CA60" s="68"/>
      <c r="CB60" s="68"/>
      <c r="CC60" s="68"/>
      <c r="CD60" s="68"/>
      <c r="CE60" s="68"/>
      <c r="CF60" s="68"/>
    </row>
    <row r="61" spans="2:84" s="91" customFormat="1" x14ac:dyDescent="0.25">
      <c r="B61" s="87"/>
      <c r="C61" s="88"/>
      <c r="D61" s="89"/>
      <c r="E61" s="72"/>
      <c r="F61" s="90"/>
      <c r="G61" s="68"/>
      <c r="H61" s="68"/>
      <c r="I61" s="68"/>
      <c r="J61" s="68"/>
      <c r="K61" s="68"/>
      <c r="L61" s="68"/>
      <c r="M61" s="68"/>
      <c r="N61" s="68"/>
      <c r="O61" s="68"/>
      <c r="P61" s="68"/>
      <c r="Q61" s="68"/>
      <c r="R61" s="68"/>
      <c r="S61" s="68"/>
      <c r="T61" s="68"/>
      <c r="U61" s="68"/>
      <c r="V61" s="68"/>
      <c r="W61" s="68"/>
      <c r="X61" s="68"/>
      <c r="Y61" s="68"/>
      <c r="Z61" s="68"/>
      <c r="AA61" s="68"/>
      <c r="AB61" s="68"/>
      <c r="AC61" s="68"/>
      <c r="AD61" s="68"/>
      <c r="AE61" s="68"/>
      <c r="AF61" s="68"/>
      <c r="AG61" s="68"/>
      <c r="AH61" s="68"/>
      <c r="AI61" s="68"/>
      <c r="AJ61" s="68"/>
      <c r="AK61" s="68"/>
      <c r="AL61" s="68"/>
      <c r="AM61" s="68"/>
      <c r="AN61" s="68"/>
      <c r="AO61" s="68"/>
      <c r="AP61" s="68"/>
      <c r="AQ61" s="68"/>
      <c r="AR61" s="68"/>
      <c r="AS61" s="68"/>
      <c r="AT61" s="68"/>
      <c r="AU61" s="68"/>
      <c r="AV61" s="68"/>
      <c r="AW61" s="68"/>
      <c r="AX61" s="68"/>
      <c r="AY61" s="68"/>
      <c r="AZ61" s="68"/>
      <c r="BA61" s="68"/>
      <c r="BB61" s="68"/>
      <c r="BC61" s="68"/>
      <c r="BD61" s="68"/>
      <c r="BE61" s="68"/>
      <c r="BF61" s="68"/>
      <c r="BG61" s="68"/>
      <c r="BH61" s="68"/>
      <c r="BI61" s="68"/>
      <c r="BJ61" s="68"/>
      <c r="BK61" s="68"/>
      <c r="BL61" s="68"/>
      <c r="BM61" s="68"/>
      <c r="BN61" s="68"/>
      <c r="BO61" s="68"/>
      <c r="BP61" s="68"/>
      <c r="BQ61" s="68"/>
      <c r="BR61" s="68"/>
      <c r="BS61" s="68"/>
      <c r="BT61" s="68"/>
      <c r="BU61" s="68"/>
      <c r="BV61" s="68"/>
      <c r="BW61" s="68"/>
      <c r="BX61" s="68"/>
      <c r="BY61" s="68"/>
      <c r="BZ61" s="68"/>
      <c r="CA61" s="68"/>
      <c r="CB61" s="68"/>
      <c r="CC61" s="68"/>
      <c r="CD61" s="68"/>
      <c r="CE61" s="68"/>
      <c r="CF61" s="68"/>
    </row>
    <row r="62" spans="2:84" s="91" customFormat="1" x14ac:dyDescent="0.25">
      <c r="B62" s="87"/>
      <c r="C62" s="88"/>
      <c r="D62" s="89"/>
      <c r="E62" s="72"/>
      <c r="F62" s="90"/>
      <c r="G62" s="68"/>
      <c r="H62" s="68"/>
      <c r="I62" s="68"/>
      <c r="J62" s="68"/>
      <c r="K62" s="68"/>
      <c r="L62" s="68"/>
      <c r="M62" s="68"/>
      <c r="N62" s="68"/>
      <c r="O62" s="68"/>
      <c r="P62" s="68"/>
      <c r="Q62" s="68"/>
      <c r="R62" s="68"/>
      <c r="S62" s="68"/>
      <c r="T62" s="68"/>
      <c r="U62" s="68"/>
      <c r="V62" s="68"/>
      <c r="W62" s="68"/>
      <c r="X62" s="68"/>
      <c r="Y62" s="68"/>
      <c r="Z62" s="68"/>
      <c r="AA62" s="68"/>
      <c r="AB62" s="68"/>
      <c r="AC62" s="68"/>
      <c r="AD62" s="68"/>
      <c r="AE62" s="68"/>
      <c r="AF62" s="68"/>
      <c r="AG62" s="68"/>
      <c r="AH62" s="68"/>
      <c r="AI62" s="68"/>
      <c r="AJ62" s="68"/>
      <c r="AK62" s="68"/>
      <c r="AL62" s="68"/>
      <c r="AM62" s="68"/>
      <c r="AN62" s="68"/>
      <c r="AO62" s="68"/>
      <c r="AP62" s="68"/>
      <c r="AQ62" s="68"/>
      <c r="AR62" s="68"/>
      <c r="AS62" s="68"/>
      <c r="AT62" s="68"/>
      <c r="AU62" s="68"/>
      <c r="AV62" s="68"/>
      <c r="AW62" s="68"/>
      <c r="AX62" s="68"/>
      <c r="AY62" s="68"/>
      <c r="AZ62" s="68"/>
      <c r="BA62" s="68"/>
      <c r="BB62" s="68"/>
      <c r="BC62" s="68"/>
      <c r="BD62" s="68"/>
      <c r="BE62" s="68"/>
      <c r="BF62" s="68"/>
      <c r="BG62" s="68"/>
      <c r="BH62" s="68"/>
      <c r="BI62" s="68"/>
      <c r="BJ62" s="68"/>
      <c r="BK62" s="68"/>
      <c r="BL62" s="68"/>
      <c r="BM62" s="68"/>
      <c r="BN62" s="68"/>
      <c r="BO62" s="68"/>
      <c r="BP62" s="68"/>
      <c r="BQ62" s="68"/>
      <c r="BR62" s="68"/>
      <c r="BS62" s="68"/>
      <c r="BT62" s="68"/>
      <c r="BU62" s="68"/>
      <c r="BV62" s="68"/>
      <c r="BW62" s="68"/>
      <c r="BX62" s="68"/>
      <c r="BY62" s="68"/>
      <c r="BZ62" s="68"/>
      <c r="CA62" s="68"/>
      <c r="CB62" s="68"/>
      <c r="CC62" s="68"/>
      <c r="CD62" s="68"/>
      <c r="CE62" s="68"/>
      <c r="CF62" s="68"/>
    </row>
    <row r="63" spans="2:84" s="91" customFormat="1" x14ac:dyDescent="0.25">
      <c r="B63" s="87"/>
      <c r="C63" s="88"/>
      <c r="D63" s="89"/>
      <c r="E63" s="72"/>
      <c r="F63" s="90"/>
      <c r="G63" s="68"/>
      <c r="H63" s="68"/>
      <c r="I63" s="68"/>
      <c r="J63" s="68"/>
      <c r="K63" s="68"/>
      <c r="L63" s="68"/>
      <c r="M63" s="68"/>
      <c r="N63" s="68"/>
      <c r="O63" s="68"/>
      <c r="P63" s="68"/>
      <c r="Q63" s="68"/>
      <c r="R63" s="68"/>
      <c r="S63" s="68"/>
      <c r="T63" s="68"/>
      <c r="U63" s="68"/>
      <c r="V63" s="68"/>
      <c r="W63" s="68"/>
      <c r="X63" s="68"/>
      <c r="Y63" s="68"/>
      <c r="Z63" s="68"/>
      <c r="AA63" s="68"/>
      <c r="AB63" s="68"/>
      <c r="AC63" s="68"/>
      <c r="AD63" s="68"/>
      <c r="AE63" s="68"/>
      <c r="AF63" s="68"/>
      <c r="AG63" s="68"/>
      <c r="AH63" s="68"/>
      <c r="AI63" s="68"/>
      <c r="AJ63" s="68"/>
      <c r="AK63" s="68"/>
      <c r="AL63" s="68"/>
      <c r="AM63" s="68"/>
      <c r="AN63" s="68"/>
      <c r="AO63" s="68"/>
      <c r="AP63" s="68"/>
      <c r="AQ63" s="68"/>
      <c r="AR63" s="68"/>
      <c r="AS63" s="68"/>
      <c r="AT63" s="68"/>
      <c r="AU63" s="68"/>
      <c r="AV63" s="68"/>
      <c r="AW63" s="68"/>
      <c r="AX63" s="68"/>
      <c r="AY63" s="68"/>
      <c r="AZ63" s="68"/>
      <c r="BA63" s="68"/>
      <c r="BB63" s="68"/>
      <c r="BC63" s="68"/>
      <c r="BD63" s="68"/>
      <c r="BE63" s="68"/>
      <c r="BF63" s="68"/>
      <c r="BG63" s="68"/>
      <c r="BH63" s="68"/>
      <c r="BI63" s="68"/>
      <c r="BJ63" s="68"/>
      <c r="BK63" s="68"/>
      <c r="BL63" s="68"/>
      <c r="BM63" s="68"/>
      <c r="BN63" s="68"/>
      <c r="BO63" s="68"/>
      <c r="BP63" s="68"/>
      <c r="BQ63" s="68"/>
      <c r="BR63" s="68"/>
      <c r="BS63" s="68"/>
      <c r="BT63" s="68"/>
      <c r="BU63" s="68"/>
      <c r="BV63" s="68"/>
      <c r="BW63" s="68"/>
      <c r="BX63" s="68"/>
      <c r="BY63" s="68"/>
      <c r="BZ63" s="68"/>
      <c r="CA63" s="68"/>
      <c r="CB63" s="68"/>
      <c r="CC63" s="68"/>
      <c r="CD63" s="68"/>
      <c r="CE63" s="68"/>
      <c r="CF63" s="68"/>
    </row>
    <row r="64" spans="2:84" s="91" customFormat="1" x14ac:dyDescent="0.25">
      <c r="B64" s="87"/>
      <c r="C64" s="88"/>
      <c r="D64" s="89"/>
      <c r="E64" s="72"/>
      <c r="F64" s="90"/>
      <c r="G64" s="68"/>
      <c r="H64" s="68"/>
      <c r="I64" s="68"/>
      <c r="J64" s="68"/>
      <c r="K64" s="68"/>
      <c r="L64" s="68"/>
      <c r="M64" s="68"/>
      <c r="N64" s="68"/>
      <c r="O64" s="68"/>
      <c r="P64" s="68"/>
      <c r="Q64" s="68"/>
      <c r="R64" s="68"/>
      <c r="S64" s="68"/>
      <c r="T64" s="68"/>
      <c r="U64" s="68"/>
      <c r="V64" s="68"/>
      <c r="W64" s="68"/>
      <c r="X64" s="68"/>
      <c r="Y64" s="68"/>
      <c r="Z64" s="68"/>
      <c r="AA64" s="68"/>
      <c r="AB64" s="68"/>
      <c r="AC64" s="68"/>
      <c r="AD64" s="68"/>
      <c r="AE64" s="68"/>
      <c r="AF64" s="68"/>
      <c r="AG64" s="68"/>
      <c r="AH64" s="68"/>
      <c r="AI64" s="68"/>
      <c r="AJ64" s="68"/>
      <c r="AK64" s="68"/>
      <c r="AL64" s="68"/>
      <c r="AM64" s="68"/>
      <c r="AN64" s="68"/>
      <c r="AO64" s="68"/>
      <c r="AP64" s="68"/>
      <c r="AQ64" s="68"/>
      <c r="AR64" s="68"/>
      <c r="AS64" s="68"/>
      <c r="AT64" s="68"/>
      <c r="AU64" s="68"/>
      <c r="AV64" s="68"/>
      <c r="AW64" s="68"/>
      <c r="AX64" s="68"/>
      <c r="AY64" s="68"/>
      <c r="AZ64" s="68"/>
      <c r="BA64" s="68"/>
      <c r="BB64" s="68"/>
      <c r="BC64" s="68"/>
      <c r="BD64" s="68"/>
      <c r="BE64" s="68"/>
      <c r="BF64" s="68"/>
      <c r="BG64" s="68"/>
      <c r="BH64" s="68"/>
      <c r="BI64" s="68"/>
      <c r="BJ64" s="68"/>
      <c r="BK64" s="68"/>
      <c r="BL64" s="68"/>
      <c r="BM64" s="68"/>
      <c r="BN64" s="68"/>
      <c r="BO64" s="68"/>
      <c r="BP64" s="68"/>
      <c r="BQ64" s="68"/>
      <c r="BR64" s="68"/>
      <c r="BS64" s="68"/>
      <c r="BT64" s="68"/>
      <c r="BU64" s="68"/>
      <c r="BV64" s="68"/>
      <c r="BW64" s="68"/>
      <c r="BX64" s="68"/>
      <c r="BY64" s="68"/>
      <c r="BZ64" s="68"/>
      <c r="CA64" s="68"/>
      <c r="CB64" s="68"/>
      <c r="CC64" s="68"/>
      <c r="CD64" s="68"/>
      <c r="CE64" s="68"/>
      <c r="CF64" s="68"/>
    </row>
    <row r="65" spans="2:84" s="91" customFormat="1" x14ac:dyDescent="0.25">
      <c r="B65" s="87"/>
      <c r="C65" s="88"/>
      <c r="D65" s="89"/>
      <c r="E65" s="72"/>
      <c r="F65" s="90"/>
      <c r="G65" s="68"/>
      <c r="H65" s="68"/>
      <c r="I65" s="68"/>
      <c r="J65" s="68"/>
      <c r="K65" s="68"/>
      <c r="L65" s="68"/>
      <c r="M65" s="68"/>
      <c r="N65" s="68"/>
      <c r="O65" s="68"/>
      <c r="P65" s="68"/>
      <c r="Q65" s="68"/>
      <c r="R65" s="68"/>
      <c r="S65" s="68"/>
      <c r="T65" s="68"/>
      <c r="U65" s="68"/>
      <c r="V65" s="68"/>
      <c r="W65" s="68"/>
      <c r="X65" s="68"/>
      <c r="Y65" s="68"/>
      <c r="Z65" s="68"/>
      <c r="AA65" s="68"/>
      <c r="AB65" s="68"/>
      <c r="AC65" s="68"/>
      <c r="AD65" s="68"/>
      <c r="AE65" s="68"/>
      <c r="AF65" s="68"/>
      <c r="AG65" s="68"/>
      <c r="AH65" s="68"/>
      <c r="AI65" s="68"/>
      <c r="AJ65" s="68"/>
      <c r="AK65" s="68"/>
      <c r="AL65" s="68"/>
      <c r="AM65" s="68"/>
      <c r="AN65" s="68"/>
      <c r="AO65" s="68"/>
      <c r="AP65" s="68"/>
      <c r="AQ65" s="68"/>
      <c r="AR65" s="68"/>
      <c r="AS65" s="68"/>
      <c r="AT65" s="68"/>
      <c r="AU65" s="68"/>
      <c r="AV65" s="68"/>
      <c r="AW65" s="68"/>
      <c r="AX65" s="68"/>
      <c r="AY65" s="68"/>
      <c r="AZ65" s="68"/>
      <c r="BA65" s="68"/>
      <c r="BB65" s="68"/>
      <c r="BC65" s="68"/>
      <c r="BD65" s="68"/>
      <c r="BE65" s="68"/>
      <c r="BF65" s="68"/>
      <c r="BG65" s="68"/>
      <c r="BH65" s="68"/>
      <c r="BI65" s="68"/>
      <c r="BJ65" s="68"/>
      <c r="BK65" s="68"/>
      <c r="BL65" s="68"/>
      <c r="BM65" s="68"/>
      <c r="BN65" s="68"/>
      <c r="BO65" s="68"/>
      <c r="BP65" s="68"/>
      <c r="BQ65" s="68"/>
      <c r="BR65" s="68"/>
      <c r="BS65" s="68"/>
      <c r="BT65" s="68"/>
      <c r="BU65" s="68"/>
      <c r="BV65" s="68"/>
      <c r="BW65" s="68"/>
      <c r="BX65" s="68"/>
      <c r="BY65" s="68"/>
      <c r="BZ65" s="68"/>
      <c r="CA65" s="68"/>
      <c r="CB65" s="68"/>
      <c r="CC65" s="68"/>
      <c r="CD65" s="68"/>
      <c r="CE65" s="68"/>
      <c r="CF65" s="68"/>
    </row>
    <row r="66" spans="2:84" s="91" customFormat="1" x14ac:dyDescent="0.25">
      <c r="B66" s="87"/>
      <c r="C66" s="88"/>
      <c r="D66" s="89"/>
      <c r="E66" s="72"/>
      <c r="F66" s="90"/>
      <c r="G66" s="68"/>
      <c r="H66" s="68"/>
      <c r="I66" s="68"/>
      <c r="J66" s="68"/>
      <c r="K66" s="68"/>
      <c r="L66" s="68"/>
      <c r="M66" s="68"/>
      <c r="N66" s="68"/>
      <c r="O66" s="68"/>
      <c r="P66" s="68"/>
      <c r="Q66" s="68"/>
      <c r="R66" s="68"/>
      <c r="S66" s="68"/>
      <c r="T66" s="68"/>
      <c r="U66" s="68"/>
      <c r="V66" s="68"/>
      <c r="W66" s="68"/>
      <c r="X66" s="68"/>
      <c r="Y66" s="68"/>
      <c r="Z66" s="68"/>
      <c r="AA66" s="68"/>
      <c r="AB66" s="68"/>
      <c r="AC66" s="68"/>
      <c r="AD66" s="68"/>
      <c r="AE66" s="68"/>
      <c r="AF66" s="68"/>
      <c r="AG66" s="68"/>
      <c r="AH66" s="68"/>
      <c r="AI66" s="68"/>
      <c r="AJ66" s="68"/>
      <c r="AK66" s="68"/>
      <c r="AL66" s="68"/>
      <c r="AM66" s="68"/>
      <c r="AN66" s="68"/>
      <c r="AO66" s="68"/>
      <c r="AP66" s="68"/>
      <c r="AQ66" s="68"/>
      <c r="AR66" s="68"/>
      <c r="AS66" s="68"/>
      <c r="AT66" s="68"/>
      <c r="AU66" s="68"/>
      <c r="AV66" s="68"/>
      <c r="AW66" s="68"/>
      <c r="AX66" s="68"/>
      <c r="AY66" s="68"/>
      <c r="AZ66" s="68"/>
      <c r="BA66" s="68"/>
      <c r="BB66" s="68"/>
      <c r="BC66" s="68"/>
      <c r="BD66" s="68"/>
      <c r="BE66" s="68"/>
      <c r="BF66" s="68"/>
      <c r="BG66" s="68"/>
      <c r="BH66" s="68"/>
      <c r="BI66" s="68"/>
      <c r="BJ66" s="68"/>
      <c r="BK66" s="68"/>
      <c r="BL66" s="68"/>
      <c r="BM66" s="68"/>
      <c r="BN66" s="68"/>
      <c r="BO66" s="68"/>
      <c r="BP66" s="68"/>
      <c r="BQ66" s="68"/>
      <c r="BR66" s="68"/>
      <c r="BS66" s="68"/>
      <c r="BT66" s="68"/>
      <c r="BU66" s="68"/>
      <c r="BV66" s="68"/>
      <c r="BW66" s="68"/>
      <c r="BX66" s="68"/>
      <c r="BY66" s="68"/>
      <c r="BZ66" s="68"/>
      <c r="CA66" s="68"/>
      <c r="CB66" s="68"/>
      <c r="CC66" s="68"/>
      <c r="CD66" s="68"/>
      <c r="CE66" s="68"/>
      <c r="CF66" s="68"/>
    </row>
    <row r="67" spans="2:84" s="91" customFormat="1" x14ac:dyDescent="0.25">
      <c r="B67" s="87"/>
      <c r="C67" s="88"/>
      <c r="D67" s="89"/>
      <c r="E67" s="72"/>
      <c r="F67" s="90"/>
      <c r="G67" s="68"/>
      <c r="H67" s="68"/>
      <c r="I67" s="68"/>
      <c r="J67" s="68"/>
      <c r="K67" s="68"/>
      <c r="L67" s="68"/>
      <c r="M67" s="68"/>
      <c r="N67" s="68"/>
      <c r="O67" s="68"/>
      <c r="P67" s="68"/>
      <c r="Q67" s="68"/>
      <c r="R67" s="68"/>
      <c r="S67" s="68"/>
      <c r="T67" s="68"/>
      <c r="U67" s="68"/>
      <c r="V67" s="68"/>
      <c r="W67" s="68"/>
      <c r="X67" s="68"/>
      <c r="Y67" s="68"/>
      <c r="Z67" s="68"/>
      <c r="AA67" s="68"/>
      <c r="AB67" s="68"/>
      <c r="AC67" s="68"/>
      <c r="AD67" s="68"/>
      <c r="AE67" s="68"/>
      <c r="AF67" s="68"/>
      <c r="AG67" s="68"/>
      <c r="AH67" s="68"/>
      <c r="AI67" s="68"/>
      <c r="AJ67" s="68"/>
      <c r="AK67" s="68"/>
      <c r="AL67" s="68"/>
      <c r="AM67" s="68"/>
      <c r="AN67" s="68"/>
      <c r="AO67" s="68"/>
      <c r="AP67" s="68"/>
      <c r="AQ67" s="68"/>
      <c r="AR67" s="68"/>
      <c r="AS67" s="68"/>
      <c r="AT67" s="68"/>
      <c r="AU67" s="68"/>
      <c r="AV67" s="68"/>
      <c r="AW67" s="68"/>
      <c r="AX67" s="68"/>
      <c r="AY67" s="68"/>
      <c r="AZ67" s="68"/>
      <c r="BA67" s="68"/>
      <c r="BB67" s="68"/>
      <c r="BC67" s="68"/>
      <c r="BD67" s="68"/>
      <c r="BE67" s="68"/>
      <c r="BF67" s="68"/>
      <c r="BG67" s="68"/>
      <c r="BH67" s="68"/>
      <c r="BI67" s="68"/>
      <c r="BJ67" s="68"/>
      <c r="BK67" s="68"/>
      <c r="BL67" s="68"/>
      <c r="BM67" s="68"/>
      <c r="BN67" s="68"/>
      <c r="BO67" s="68"/>
      <c r="BP67" s="68"/>
      <c r="BQ67" s="68"/>
      <c r="BR67" s="68"/>
      <c r="BS67" s="68"/>
      <c r="BT67" s="68"/>
      <c r="BU67" s="68"/>
      <c r="BV67" s="68"/>
      <c r="BW67" s="68"/>
      <c r="BX67" s="68"/>
      <c r="BY67" s="68"/>
      <c r="BZ67" s="68"/>
      <c r="CA67" s="68"/>
      <c r="CB67" s="68"/>
      <c r="CC67" s="68"/>
      <c r="CD67" s="68"/>
      <c r="CE67" s="68"/>
      <c r="CF67" s="68"/>
    </row>
    <row r="68" spans="2:84" s="91" customFormat="1" x14ac:dyDescent="0.25">
      <c r="B68" s="87"/>
      <c r="C68" s="88"/>
      <c r="D68" s="89"/>
      <c r="E68" s="72"/>
      <c r="F68" s="90"/>
      <c r="G68" s="68"/>
      <c r="H68" s="68"/>
      <c r="I68" s="68"/>
      <c r="J68" s="68"/>
      <c r="K68" s="68"/>
      <c r="L68" s="68"/>
      <c r="M68" s="68"/>
      <c r="N68" s="68"/>
      <c r="O68" s="68"/>
      <c r="P68" s="68"/>
      <c r="Q68" s="68"/>
      <c r="R68" s="68"/>
      <c r="S68" s="68"/>
      <c r="T68" s="68"/>
      <c r="U68" s="68"/>
      <c r="V68" s="68"/>
      <c r="W68" s="68"/>
      <c r="X68" s="68"/>
      <c r="Y68" s="68"/>
      <c r="Z68" s="68"/>
      <c r="AA68" s="68"/>
      <c r="AB68" s="68"/>
      <c r="AC68" s="68"/>
      <c r="AD68" s="68"/>
      <c r="AE68" s="68"/>
      <c r="AF68" s="68"/>
      <c r="AG68" s="68"/>
      <c r="AH68" s="68"/>
      <c r="AI68" s="68"/>
      <c r="AJ68" s="68"/>
      <c r="AK68" s="68"/>
      <c r="AL68" s="68"/>
      <c r="AM68" s="68"/>
      <c r="AN68" s="68"/>
      <c r="AO68" s="68"/>
      <c r="AP68" s="68"/>
      <c r="AQ68" s="68"/>
      <c r="AR68" s="68"/>
      <c r="AS68" s="68"/>
      <c r="AT68" s="68"/>
      <c r="AU68" s="68"/>
      <c r="AV68" s="68"/>
      <c r="AW68" s="68"/>
      <c r="AX68" s="68"/>
      <c r="AY68" s="68"/>
      <c r="AZ68" s="68"/>
      <c r="BA68" s="68"/>
      <c r="BB68" s="68"/>
      <c r="BC68" s="68"/>
      <c r="BD68" s="68"/>
      <c r="BE68" s="68"/>
      <c r="BF68" s="68"/>
      <c r="BG68" s="68"/>
      <c r="BH68" s="68"/>
      <c r="BI68" s="68"/>
      <c r="BJ68" s="68"/>
      <c r="BK68" s="68"/>
      <c r="BL68" s="68"/>
      <c r="BM68" s="68"/>
      <c r="BN68" s="68"/>
      <c r="BO68" s="68"/>
      <c r="BP68" s="68"/>
      <c r="BQ68" s="68"/>
      <c r="BR68" s="68"/>
      <c r="BS68" s="68"/>
      <c r="BT68" s="68"/>
      <c r="BU68" s="68"/>
      <c r="BV68" s="68"/>
      <c r="BW68" s="68"/>
      <c r="BX68" s="68"/>
      <c r="BY68" s="68"/>
      <c r="BZ68" s="68"/>
      <c r="CA68" s="68"/>
      <c r="CB68" s="68"/>
      <c r="CC68" s="68"/>
      <c r="CD68" s="68"/>
      <c r="CE68" s="68"/>
      <c r="CF68" s="68"/>
    </row>
    <row r="69" spans="2:84" s="91" customFormat="1" x14ac:dyDescent="0.25">
      <c r="B69" s="87"/>
      <c r="C69" s="88"/>
      <c r="D69" s="89"/>
      <c r="E69" s="72"/>
      <c r="F69" s="90"/>
      <c r="G69" s="68"/>
      <c r="H69" s="68"/>
      <c r="I69" s="68"/>
      <c r="J69" s="68"/>
      <c r="K69" s="68"/>
      <c r="L69" s="68"/>
      <c r="M69" s="68"/>
      <c r="N69" s="68"/>
      <c r="O69" s="68"/>
      <c r="P69" s="68"/>
      <c r="Q69" s="68"/>
      <c r="R69" s="68"/>
      <c r="S69" s="68"/>
      <c r="T69" s="68"/>
      <c r="U69" s="68"/>
      <c r="V69" s="68"/>
      <c r="W69" s="68"/>
      <c r="X69" s="68"/>
      <c r="Y69" s="68"/>
      <c r="Z69" s="68"/>
      <c r="AA69" s="68"/>
      <c r="AB69" s="68"/>
      <c r="AC69" s="68"/>
      <c r="AD69" s="68"/>
      <c r="AE69" s="68"/>
      <c r="AF69" s="68"/>
      <c r="AG69" s="68"/>
      <c r="AH69" s="68"/>
      <c r="AI69" s="68"/>
      <c r="AJ69" s="68"/>
      <c r="AK69" s="68"/>
      <c r="AL69" s="68"/>
      <c r="AM69" s="68"/>
      <c r="AN69" s="68"/>
      <c r="AO69" s="68"/>
      <c r="AP69" s="68"/>
      <c r="AQ69" s="68"/>
      <c r="AR69" s="68"/>
      <c r="AS69" s="68"/>
      <c r="AT69" s="68"/>
      <c r="AU69" s="68"/>
      <c r="AV69" s="68"/>
      <c r="AW69" s="68"/>
      <c r="AX69" s="68"/>
      <c r="AY69" s="68"/>
      <c r="AZ69" s="68"/>
      <c r="BA69" s="68"/>
      <c r="BB69" s="68"/>
      <c r="BC69" s="68"/>
      <c r="BD69" s="68"/>
      <c r="BE69" s="68"/>
      <c r="BF69" s="68"/>
      <c r="BG69" s="68"/>
      <c r="BH69" s="68"/>
      <c r="BI69" s="68"/>
      <c r="BJ69" s="68"/>
      <c r="BK69" s="68"/>
      <c r="BL69" s="68"/>
      <c r="BM69" s="68"/>
      <c r="BN69" s="68"/>
      <c r="BO69" s="68"/>
      <c r="BP69" s="68"/>
      <c r="BQ69" s="68"/>
      <c r="BR69" s="68"/>
      <c r="BS69" s="68"/>
      <c r="BT69" s="68"/>
      <c r="BU69" s="68"/>
      <c r="BV69" s="68"/>
      <c r="BW69" s="68"/>
      <c r="BX69" s="68"/>
      <c r="BY69" s="68"/>
      <c r="BZ69" s="68"/>
      <c r="CA69" s="68"/>
      <c r="CB69" s="68"/>
      <c r="CC69" s="68"/>
      <c r="CD69" s="68"/>
      <c r="CE69" s="68"/>
      <c r="CF69" s="68"/>
    </row>
    <row r="70" spans="2:84" s="91" customFormat="1" x14ac:dyDescent="0.25">
      <c r="B70" s="87"/>
      <c r="C70" s="88"/>
      <c r="D70" s="89"/>
      <c r="E70" s="72"/>
      <c r="F70" s="90"/>
      <c r="G70" s="68"/>
      <c r="H70" s="68"/>
      <c r="I70" s="68"/>
      <c r="J70" s="68"/>
      <c r="K70" s="68"/>
      <c r="L70" s="68"/>
      <c r="M70" s="68"/>
      <c r="N70" s="68"/>
      <c r="O70" s="68"/>
      <c r="P70" s="68"/>
      <c r="Q70" s="68"/>
      <c r="R70" s="68"/>
      <c r="S70" s="68"/>
      <c r="T70" s="68"/>
      <c r="U70" s="68"/>
      <c r="V70" s="68"/>
      <c r="W70" s="68"/>
      <c r="X70" s="68"/>
      <c r="Y70" s="68"/>
      <c r="Z70" s="68"/>
      <c r="AA70" s="68"/>
      <c r="AB70" s="68"/>
      <c r="AC70" s="68"/>
      <c r="AD70" s="68"/>
      <c r="AE70" s="68"/>
      <c r="AF70" s="68"/>
      <c r="AG70" s="68"/>
      <c r="AH70" s="68"/>
      <c r="AI70" s="68"/>
      <c r="AJ70" s="68"/>
      <c r="AK70" s="68"/>
      <c r="AL70" s="68"/>
      <c r="AM70" s="68"/>
      <c r="AN70" s="68"/>
      <c r="AO70" s="68"/>
      <c r="AP70" s="68"/>
      <c r="AQ70" s="68"/>
      <c r="AR70" s="68"/>
      <c r="AS70" s="68"/>
      <c r="AT70" s="68"/>
      <c r="AU70" s="68"/>
      <c r="AV70" s="68"/>
      <c r="AW70" s="68"/>
      <c r="AX70" s="68"/>
      <c r="AY70" s="68"/>
      <c r="AZ70" s="68"/>
      <c r="BA70" s="68"/>
      <c r="BB70" s="68"/>
      <c r="BC70" s="68"/>
      <c r="BD70" s="68"/>
      <c r="BE70" s="68"/>
      <c r="BF70" s="68"/>
      <c r="BG70" s="68"/>
      <c r="BH70" s="68"/>
      <c r="BI70" s="68"/>
      <c r="BJ70" s="68"/>
      <c r="BK70" s="68"/>
      <c r="BL70" s="68"/>
      <c r="BM70" s="68"/>
      <c r="BN70" s="68"/>
      <c r="BO70" s="68"/>
      <c r="BP70" s="68"/>
      <c r="BQ70" s="68"/>
      <c r="BR70" s="68"/>
      <c r="BS70" s="68"/>
      <c r="BT70" s="68"/>
      <c r="BU70" s="68"/>
      <c r="BV70" s="68"/>
      <c r="BW70" s="68"/>
      <c r="BX70" s="68"/>
      <c r="BY70" s="68"/>
      <c r="BZ70" s="68"/>
      <c r="CA70" s="68"/>
      <c r="CB70" s="68"/>
      <c r="CC70" s="68"/>
      <c r="CD70" s="68"/>
      <c r="CE70" s="68"/>
      <c r="CF70" s="68"/>
    </row>
    <row r="71" spans="2:84" s="91" customFormat="1" x14ac:dyDescent="0.25">
      <c r="B71" s="87"/>
      <c r="C71" s="88"/>
      <c r="D71" s="89"/>
      <c r="E71" s="72"/>
      <c r="F71" s="90"/>
      <c r="G71" s="68"/>
      <c r="H71" s="68"/>
      <c r="I71" s="68"/>
      <c r="J71" s="68"/>
      <c r="K71" s="68"/>
      <c r="L71" s="68"/>
      <c r="M71" s="68"/>
      <c r="N71" s="68"/>
      <c r="O71" s="68"/>
      <c r="P71" s="68"/>
      <c r="Q71" s="68"/>
      <c r="R71" s="68"/>
      <c r="S71" s="68"/>
      <c r="T71" s="68"/>
      <c r="U71" s="68"/>
      <c r="V71" s="68"/>
      <c r="W71" s="68"/>
      <c r="X71" s="68"/>
      <c r="Y71" s="68"/>
      <c r="Z71" s="68"/>
      <c r="AA71" s="68"/>
      <c r="AB71" s="68"/>
      <c r="AC71" s="68"/>
      <c r="AD71" s="68"/>
      <c r="AE71" s="68"/>
      <c r="AF71" s="68"/>
      <c r="AG71" s="68"/>
      <c r="AH71" s="68"/>
      <c r="AI71" s="68"/>
      <c r="AJ71" s="68"/>
      <c r="AK71" s="68"/>
      <c r="AL71" s="68"/>
      <c r="AM71" s="68"/>
      <c r="AN71" s="68"/>
      <c r="AO71" s="68"/>
      <c r="AP71" s="68"/>
      <c r="AQ71" s="68"/>
      <c r="AR71" s="68"/>
      <c r="AS71" s="68"/>
      <c r="AT71" s="68"/>
      <c r="AU71" s="68"/>
      <c r="AV71" s="68"/>
      <c r="AW71" s="68"/>
      <c r="AX71" s="68"/>
      <c r="AY71" s="68"/>
      <c r="AZ71" s="68"/>
      <c r="BA71" s="68"/>
      <c r="BB71" s="68"/>
      <c r="BC71" s="68"/>
      <c r="BD71" s="68"/>
      <c r="BE71" s="68"/>
      <c r="BF71" s="68"/>
      <c r="BG71" s="68"/>
      <c r="BH71" s="68"/>
      <c r="BI71" s="68"/>
      <c r="BJ71" s="68"/>
      <c r="BK71" s="68"/>
      <c r="BL71" s="68"/>
      <c r="BM71" s="68"/>
      <c r="BN71" s="68"/>
      <c r="BO71" s="68"/>
      <c r="BP71" s="68"/>
      <c r="BQ71" s="68"/>
      <c r="BR71" s="68"/>
      <c r="BS71" s="68"/>
      <c r="BT71" s="68"/>
      <c r="BU71" s="68"/>
      <c r="BV71" s="68"/>
      <c r="BW71" s="68"/>
      <c r="BX71" s="68"/>
      <c r="BY71" s="68"/>
      <c r="BZ71" s="68"/>
      <c r="CA71" s="68"/>
      <c r="CB71" s="68"/>
      <c r="CC71" s="68"/>
      <c r="CD71" s="68"/>
      <c r="CE71" s="68"/>
      <c r="CF71" s="68"/>
    </row>
    <row r="72" spans="2:84" s="91" customFormat="1" x14ac:dyDescent="0.25">
      <c r="B72" s="87"/>
      <c r="C72" s="88"/>
      <c r="D72" s="89"/>
      <c r="E72" s="72"/>
      <c r="F72" s="90"/>
      <c r="G72" s="68"/>
      <c r="H72" s="68"/>
      <c r="I72" s="68"/>
      <c r="J72" s="68"/>
      <c r="K72" s="68"/>
      <c r="L72" s="68"/>
      <c r="M72" s="68"/>
      <c r="N72" s="68"/>
      <c r="O72" s="68"/>
      <c r="P72" s="68"/>
      <c r="Q72" s="68"/>
      <c r="R72" s="68"/>
      <c r="S72" s="68"/>
      <c r="T72" s="68"/>
      <c r="U72" s="68"/>
      <c r="V72" s="68"/>
      <c r="W72" s="68"/>
      <c r="X72" s="68"/>
      <c r="Y72" s="68"/>
      <c r="Z72" s="68"/>
      <c r="AA72" s="68"/>
      <c r="AB72" s="68"/>
      <c r="AC72" s="68"/>
      <c r="AD72" s="68"/>
      <c r="AE72" s="68"/>
      <c r="AF72" s="68"/>
      <c r="AG72" s="68"/>
      <c r="AH72" s="68"/>
      <c r="AI72" s="68"/>
      <c r="AJ72" s="68"/>
      <c r="AK72" s="68"/>
      <c r="AL72" s="68"/>
      <c r="AM72" s="68"/>
      <c r="AN72" s="68"/>
      <c r="AO72" s="68"/>
      <c r="AP72" s="68"/>
      <c r="AQ72" s="68"/>
      <c r="AR72" s="68"/>
      <c r="AS72" s="68"/>
      <c r="AT72" s="68"/>
      <c r="AU72" s="68"/>
      <c r="AV72" s="68"/>
      <c r="AW72" s="68"/>
      <c r="AX72" s="68"/>
      <c r="AY72" s="68"/>
      <c r="AZ72" s="68"/>
      <c r="BA72" s="68"/>
      <c r="BB72" s="68"/>
      <c r="BC72" s="68"/>
      <c r="BD72" s="68"/>
      <c r="BE72" s="68"/>
      <c r="BF72" s="68"/>
      <c r="BG72" s="68"/>
      <c r="BH72" s="68"/>
      <c r="BI72" s="68"/>
      <c r="BJ72" s="68"/>
      <c r="BK72" s="68"/>
      <c r="BL72" s="68"/>
      <c r="BM72" s="68"/>
      <c r="BN72" s="68"/>
      <c r="BO72" s="68"/>
      <c r="BP72" s="68"/>
      <c r="BQ72" s="68"/>
      <c r="BR72" s="68"/>
      <c r="BS72" s="68"/>
      <c r="BT72" s="68"/>
      <c r="BU72" s="68"/>
      <c r="BV72" s="68"/>
      <c r="BW72" s="68"/>
      <c r="BX72" s="68"/>
      <c r="BY72" s="68"/>
      <c r="BZ72" s="68"/>
      <c r="CA72" s="68"/>
      <c r="CB72" s="68"/>
      <c r="CC72" s="68"/>
      <c r="CD72" s="68"/>
      <c r="CE72" s="68"/>
      <c r="CF72" s="68"/>
    </row>
    <row r="73" spans="2:84" s="91" customFormat="1" x14ac:dyDescent="0.25">
      <c r="B73" s="87"/>
      <c r="C73" s="88"/>
      <c r="D73" s="89"/>
      <c r="E73" s="72"/>
      <c r="F73" s="90"/>
      <c r="G73" s="68"/>
      <c r="H73" s="68"/>
      <c r="I73" s="68"/>
      <c r="J73" s="68"/>
      <c r="K73" s="68"/>
      <c r="L73" s="68"/>
      <c r="M73" s="68"/>
      <c r="N73" s="68"/>
      <c r="O73" s="68"/>
      <c r="P73" s="68"/>
      <c r="Q73" s="68"/>
      <c r="R73" s="68"/>
      <c r="S73" s="68"/>
      <c r="T73" s="68"/>
      <c r="U73" s="68"/>
      <c r="V73" s="68"/>
      <c r="W73" s="68"/>
      <c r="X73" s="68"/>
      <c r="Y73" s="68"/>
      <c r="Z73" s="68"/>
      <c r="AA73" s="68"/>
      <c r="AB73" s="68"/>
      <c r="AC73" s="68"/>
      <c r="AD73" s="68"/>
      <c r="AE73" s="68"/>
      <c r="AF73" s="68"/>
      <c r="AG73" s="68"/>
      <c r="AH73" s="68"/>
      <c r="AI73" s="68"/>
      <c r="AJ73" s="68"/>
      <c r="AK73" s="68"/>
      <c r="AL73" s="68"/>
      <c r="AM73" s="68"/>
      <c r="AN73" s="68"/>
      <c r="AO73" s="68"/>
      <c r="AP73" s="68"/>
      <c r="AQ73" s="68"/>
      <c r="AR73" s="68"/>
      <c r="AS73" s="68"/>
      <c r="AT73" s="68"/>
      <c r="AU73" s="68"/>
      <c r="AV73" s="68"/>
      <c r="AW73" s="68"/>
      <c r="AX73" s="68"/>
      <c r="AY73" s="68"/>
      <c r="AZ73" s="68"/>
      <c r="BA73" s="68"/>
      <c r="BB73" s="68"/>
      <c r="BC73" s="68"/>
      <c r="BD73" s="68"/>
      <c r="BE73" s="68"/>
      <c r="BF73" s="68"/>
      <c r="BG73" s="68"/>
      <c r="BH73" s="68"/>
      <c r="BI73" s="68"/>
      <c r="BJ73" s="68"/>
      <c r="BK73" s="68"/>
      <c r="BL73" s="68"/>
      <c r="BM73" s="68"/>
      <c r="BN73" s="68"/>
      <c r="BO73" s="68"/>
      <c r="BP73" s="68"/>
      <c r="BQ73" s="68"/>
      <c r="BR73" s="68"/>
      <c r="BS73" s="68"/>
      <c r="BT73" s="68"/>
      <c r="BU73" s="68"/>
      <c r="BV73" s="68"/>
      <c r="BW73" s="68"/>
      <c r="BX73" s="68"/>
      <c r="BY73" s="68"/>
      <c r="BZ73" s="68"/>
      <c r="CA73" s="68"/>
      <c r="CB73" s="68"/>
      <c r="CC73" s="68"/>
      <c r="CD73" s="68"/>
      <c r="CE73" s="68"/>
      <c r="CF73" s="68"/>
    </row>
    <row r="74" spans="2:84" s="91" customFormat="1" x14ac:dyDescent="0.25">
      <c r="B74" s="87"/>
      <c r="C74" s="88"/>
      <c r="D74" s="89"/>
      <c r="E74" s="72"/>
      <c r="F74" s="90"/>
      <c r="G74" s="68"/>
      <c r="H74" s="68"/>
      <c r="I74" s="68"/>
      <c r="J74" s="68"/>
      <c r="K74" s="68"/>
      <c r="L74" s="68"/>
      <c r="M74" s="68"/>
      <c r="N74" s="68"/>
      <c r="O74" s="68"/>
      <c r="P74" s="68"/>
      <c r="Q74" s="68"/>
      <c r="R74" s="68"/>
      <c r="S74" s="68"/>
      <c r="T74" s="68"/>
      <c r="U74" s="68"/>
      <c r="V74" s="68"/>
      <c r="W74" s="68"/>
      <c r="X74" s="68"/>
      <c r="Y74" s="68"/>
      <c r="Z74" s="68"/>
      <c r="AA74" s="68"/>
      <c r="AB74" s="68"/>
      <c r="AC74" s="68"/>
      <c r="AD74" s="68"/>
      <c r="AE74" s="68"/>
      <c r="AF74" s="68"/>
      <c r="AG74" s="68"/>
      <c r="AH74" s="68"/>
      <c r="AI74" s="68"/>
      <c r="AJ74" s="68"/>
      <c r="AK74" s="68"/>
      <c r="AL74" s="68"/>
      <c r="AM74" s="68"/>
      <c r="AN74" s="68"/>
      <c r="AO74" s="68"/>
      <c r="AP74" s="68"/>
      <c r="AQ74" s="68"/>
      <c r="AR74" s="68"/>
      <c r="AS74" s="68"/>
      <c r="AT74" s="68"/>
      <c r="AU74" s="68"/>
      <c r="AV74" s="68"/>
      <c r="AW74" s="68"/>
      <c r="AX74" s="68"/>
      <c r="AY74" s="68"/>
      <c r="AZ74" s="68"/>
      <c r="BA74" s="68"/>
      <c r="BB74" s="68"/>
      <c r="BC74" s="68"/>
      <c r="BD74" s="68"/>
      <c r="BE74" s="68"/>
      <c r="BF74" s="68"/>
      <c r="BG74" s="68"/>
      <c r="BH74" s="68"/>
      <c r="BI74" s="68"/>
      <c r="BJ74" s="68"/>
      <c r="BK74" s="68"/>
      <c r="BL74" s="68"/>
      <c r="BM74" s="68"/>
      <c r="BN74" s="68"/>
      <c r="BO74" s="68"/>
      <c r="BP74" s="68"/>
      <c r="BQ74" s="68"/>
      <c r="BR74" s="68"/>
      <c r="BS74" s="68"/>
      <c r="BT74" s="68"/>
      <c r="BU74" s="68"/>
      <c r="BV74" s="68"/>
      <c r="BW74" s="68"/>
      <c r="BX74" s="68"/>
      <c r="BY74" s="68"/>
      <c r="BZ74" s="68"/>
      <c r="CA74" s="68"/>
      <c r="CB74" s="68"/>
      <c r="CC74" s="68"/>
      <c r="CD74" s="68"/>
      <c r="CE74" s="68"/>
      <c r="CF74" s="68"/>
    </row>
    <row r="75" spans="2:84" s="91" customFormat="1" x14ac:dyDescent="0.25">
      <c r="B75" s="87"/>
      <c r="C75" s="88"/>
      <c r="D75" s="89"/>
      <c r="E75" s="72"/>
      <c r="F75" s="90"/>
      <c r="G75" s="68"/>
      <c r="H75" s="68"/>
      <c r="I75" s="68"/>
      <c r="J75" s="68"/>
      <c r="K75" s="68"/>
      <c r="L75" s="68"/>
      <c r="M75" s="68"/>
      <c r="N75" s="68"/>
      <c r="O75" s="68"/>
      <c r="P75" s="68"/>
      <c r="Q75" s="68"/>
      <c r="R75" s="68"/>
      <c r="S75" s="68"/>
      <c r="T75" s="68"/>
      <c r="U75" s="68"/>
      <c r="V75" s="68"/>
      <c r="W75" s="68"/>
      <c r="X75" s="68"/>
      <c r="Y75" s="68"/>
      <c r="Z75" s="68"/>
      <c r="AA75" s="68"/>
      <c r="AB75" s="68"/>
      <c r="AC75" s="68"/>
      <c r="AD75" s="68"/>
      <c r="AE75" s="68"/>
      <c r="AF75" s="68"/>
      <c r="AG75" s="68"/>
      <c r="AH75" s="68"/>
      <c r="AI75" s="68"/>
      <c r="AJ75" s="68"/>
      <c r="AK75" s="68"/>
      <c r="AL75" s="68"/>
      <c r="AM75" s="68"/>
      <c r="AN75" s="68"/>
      <c r="AO75" s="68"/>
      <c r="AP75" s="68"/>
      <c r="AQ75" s="68"/>
      <c r="AR75" s="68"/>
      <c r="AS75" s="68"/>
      <c r="AT75" s="68"/>
      <c r="AU75" s="68"/>
      <c r="AV75" s="68"/>
      <c r="AW75" s="68"/>
      <c r="AX75" s="68"/>
      <c r="AY75" s="68"/>
      <c r="AZ75" s="68"/>
      <c r="BA75" s="68"/>
      <c r="BB75" s="68"/>
      <c r="BC75" s="68"/>
      <c r="BD75" s="68"/>
      <c r="BE75" s="68"/>
      <c r="BF75" s="68"/>
      <c r="BG75" s="68"/>
      <c r="BH75" s="68"/>
      <c r="BI75" s="68"/>
      <c r="BJ75" s="68"/>
      <c r="BK75" s="68"/>
      <c r="BL75" s="68"/>
      <c r="BM75" s="68"/>
      <c r="BN75" s="68"/>
      <c r="BO75" s="68"/>
      <c r="BP75" s="68"/>
      <c r="BQ75" s="68"/>
      <c r="BR75" s="68"/>
      <c r="BS75" s="68"/>
      <c r="BT75" s="68"/>
      <c r="BU75" s="68"/>
      <c r="BV75" s="68"/>
      <c r="BW75" s="68"/>
      <c r="BX75" s="68"/>
      <c r="BY75" s="68"/>
      <c r="BZ75" s="68"/>
      <c r="CA75" s="68"/>
      <c r="CB75" s="68"/>
      <c r="CC75" s="68"/>
      <c r="CD75" s="68"/>
      <c r="CE75" s="68"/>
      <c r="CF75" s="68"/>
    </row>
    <row r="76" spans="2:84" s="91" customFormat="1" x14ac:dyDescent="0.25">
      <c r="B76" s="87"/>
      <c r="C76" s="88"/>
      <c r="D76" s="89"/>
      <c r="E76" s="72"/>
      <c r="F76" s="90"/>
      <c r="G76" s="68"/>
      <c r="H76" s="68"/>
      <c r="I76" s="68"/>
      <c r="J76" s="68"/>
      <c r="K76" s="68"/>
      <c r="L76" s="68"/>
      <c r="M76" s="68"/>
      <c r="N76" s="68"/>
      <c r="O76" s="68"/>
      <c r="P76" s="68"/>
      <c r="Q76" s="68"/>
      <c r="R76" s="68"/>
      <c r="S76" s="68"/>
      <c r="T76" s="68"/>
      <c r="U76" s="68"/>
      <c r="V76" s="68"/>
      <c r="W76" s="68"/>
      <c r="X76" s="68"/>
      <c r="Y76" s="68"/>
      <c r="Z76" s="68"/>
      <c r="AA76" s="68"/>
      <c r="AB76" s="68"/>
      <c r="AC76" s="68"/>
      <c r="AD76" s="68"/>
      <c r="AE76" s="68"/>
      <c r="AF76" s="68"/>
      <c r="AG76" s="68"/>
      <c r="AH76" s="68"/>
      <c r="AI76" s="68"/>
      <c r="AJ76" s="68"/>
      <c r="AK76" s="68"/>
      <c r="AL76" s="68"/>
      <c r="AM76" s="68"/>
      <c r="AN76" s="68"/>
      <c r="AO76" s="68"/>
      <c r="AP76" s="68"/>
      <c r="AQ76" s="68"/>
      <c r="AR76" s="68"/>
      <c r="AS76" s="68"/>
      <c r="AT76" s="68"/>
      <c r="AU76" s="68"/>
      <c r="AV76" s="68"/>
      <c r="AW76" s="68"/>
      <c r="AX76" s="68"/>
      <c r="AY76" s="68"/>
      <c r="AZ76" s="68"/>
      <c r="BA76" s="68"/>
      <c r="BB76" s="68"/>
      <c r="BC76" s="68"/>
      <c r="BD76" s="68"/>
      <c r="BE76" s="68"/>
      <c r="BF76" s="68"/>
      <c r="BG76" s="68"/>
      <c r="BH76" s="68"/>
      <c r="BI76" s="68"/>
      <c r="BJ76" s="68"/>
      <c r="BK76" s="68"/>
      <c r="BL76" s="68"/>
      <c r="BM76" s="68"/>
      <c r="BN76" s="68"/>
      <c r="BO76" s="68"/>
      <c r="BP76" s="68"/>
      <c r="BQ76" s="68"/>
      <c r="BR76" s="68"/>
      <c r="BS76" s="68"/>
      <c r="BT76" s="68"/>
      <c r="BU76" s="68"/>
      <c r="BV76" s="68"/>
      <c r="BW76" s="68"/>
      <c r="BX76" s="68"/>
      <c r="BY76" s="68"/>
      <c r="BZ76" s="68"/>
      <c r="CA76" s="68"/>
      <c r="CB76" s="68"/>
      <c r="CC76" s="68"/>
      <c r="CD76" s="68"/>
      <c r="CE76" s="68"/>
      <c r="CF76" s="68"/>
    </row>
    <row r="77" spans="2:84" s="91" customFormat="1" x14ac:dyDescent="0.25">
      <c r="B77" s="87"/>
      <c r="C77" s="88"/>
      <c r="D77" s="89"/>
      <c r="E77" s="72"/>
      <c r="F77" s="90"/>
      <c r="G77" s="68"/>
      <c r="H77" s="68"/>
      <c r="I77" s="68"/>
      <c r="J77" s="68"/>
      <c r="K77" s="68"/>
      <c r="L77" s="68"/>
      <c r="M77" s="68"/>
      <c r="N77" s="68"/>
      <c r="O77" s="68"/>
      <c r="P77" s="68"/>
      <c r="Q77" s="68"/>
      <c r="R77" s="68"/>
      <c r="S77" s="68"/>
      <c r="T77" s="68"/>
      <c r="U77" s="68"/>
      <c r="V77" s="68"/>
      <c r="W77" s="68"/>
      <c r="X77" s="68"/>
      <c r="Y77" s="68"/>
      <c r="Z77" s="68"/>
      <c r="AA77" s="68"/>
      <c r="AB77" s="68"/>
      <c r="AC77" s="68"/>
      <c r="AD77" s="68"/>
      <c r="AE77" s="68"/>
      <c r="AF77" s="68"/>
      <c r="AG77" s="68"/>
      <c r="AH77" s="68"/>
      <c r="AI77" s="68"/>
      <c r="AJ77" s="68"/>
      <c r="AK77" s="68"/>
      <c r="AL77" s="68"/>
      <c r="AM77" s="68"/>
      <c r="AN77" s="68"/>
      <c r="AO77" s="68"/>
      <c r="AP77" s="68"/>
      <c r="AQ77" s="68"/>
      <c r="AR77" s="68"/>
      <c r="AS77" s="68"/>
      <c r="AT77" s="68"/>
      <c r="AU77" s="68"/>
      <c r="AV77" s="68"/>
      <c r="AW77" s="68"/>
      <c r="AX77" s="68"/>
      <c r="AY77" s="68"/>
      <c r="AZ77" s="68"/>
      <c r="BA77" s="68"/>
      <c r="BB77" s="68"/>
      <c r="BC77" s="68"/>
      <c r="BD77" s="68"/>
      <c r="BE77" s="68"/>
      <c r="BF77" s="68"/>
      <c r="BG77" s="68"/>
      <c r="BH77" s="68"/>
      <c r="BI77" s="68"/>
      <c r="BJ77" s="68"/>
      <c r="BK77" s="68"/>
      <c r="BL77" s="68"/>
      <c r="BM77" s="68"/>
      <c r="BN77" s="68"/>
      <c r="BO77" s="68"/>
      <c r="BP77" s="68"/>
      <c r="BQ77" s="68"/>
      <c r="BR77" s="68"/>
      <c r="BS77" s="68"/>
      <c r="BT77" s="68"/>
      <c r="BU77" s="68"/>
      <c r="BV77" s="68"/>
      <c r="BW77" s="68"/>
      <c r="BX77" s="68"/>
      <c r="BY77" s="68"/>
      <c r="BZ77" s="68"/>
      <c r="CA77" s="68"/>
      <c r="CB77" s="68"/>
      <c r="CC77" s="68"/>
      <c r="CD77" s="68"/>
      <c r="CE77" s="68"/>
      <c r="CF77" s="68"/>
    </row>
    <row r="78" spans="2:84" s="91" customFormat="1" x14ac:dyDescent="0.25">
      <c r="B78" s="87"/>
      <c r="C78" s="88"/>
      <c r="D78" s="89"/>
      <c r="E78" s="72"/>
      <c r="F78" s="90"/>
      <c r="G78" s="68"/>
      <c r="H78" s="68"/>
      <c r="I78" s="68"/>
      <c r="J78" s="68"/>
      <c r="K78" s="68"/>
      <c r="L78" s="68"/>
      <c r="M78" s="68"/>
      <c r="N78" s="68"/>
      <c r="O78" s="68"/>
      <c r="P78" s="68"/>
      <c r="Q78" s="68"/>
      <c r="R78" s="68"/>
      <c r="S78" s="68"/>
      <c r="T78" s="68"/>
      <c r="U78" s="68"/>
      <c r="V78" s="68"/>
      <c r="W78" s="68"/>
      <c r="X78" s="68"/>
      <c r="Y78" s="68"/>
      <c r="Z78" s="68"/>
      <c r="AA78" s="68"/>
      <c r="AB78" s="68"/>
      <c r="AC78" s="68"/>
      <c r="AD78" s="68"/>
      <c r="AE78" s="68"/>
      <c r="AF78" s="68"/>
      <c r="AG78" s="68"/>
      <c r="AH78" s="68"/>
      <c r="AI78" s="68"/>
      <c r="AJ78" s="68"/>
      <c r="AK78" s="68"/>
      <c r="AL78" s="68"/>
      <c r="AM78" s="68"/>
      <c r="AN78" s="68"/>
      <c r="AO78" s="68"/>
      <c r="AP78" s="68"/>
      <c r="AQ78" s="68"/>
      <c r="AR78" s="68"/>
      <c r="AS78" s="68"/>
      <c r="AT78" s="68"/>
      <c r="AU78" s="68"/>
      <c r="AV78" s="68"/>
      <c r="AW78" s="68"/>
      <c r="AX78" s="68"/>
      <c r="AY78" s="68"/>
      <c r="AZ78" s="68"/>
      <c r="BA78" s="68"/>
      <c r="BB78" s="68"/>
      <c r="BC78" s="68"/>
      <c r="BD78" s="68"/>
      <c r="BE78" s="68"/>
      <c r="BF78" s="68"/>
      <c r="BG78" s="68"/>
      <c r="BH78" s="68"/>
      <c r="BI78" s="68"/>
      <c r="BJ78" s="68"/>
      <c r="BK78" s="68"/>
      <c r="BL78" s="68"/>
      <c r="BM78" s="68"/>
      <c r="BN78" s="68"/>
      <c r="BO78" s="68"/>
      <c r="BP78" s="68"/>
      <c r="BQ78" s="68"/>
      <c r="BR78" s="68"/>
      <c r="BS78" s="68"/>
      <c r="BT78" s="68"/>
      <c r="BU78" s="68"/>
      <c r="BV78" s="68"/>
      <c r="BW78" s="68"/>
      <c r="BX78" s="68"/>
      <c r="BY78" s="68"/>
      <c r="BZ78" s="68"/>
      <c r="CA78" s="68"/>
      <c r="CB78" s="68"/>
      <c r="CC78" s="68"/>
      <c r="CD78" s="68"/>
      <c r="CE78" s="68"/>
      <c r="CF78" s="68"/>
    </row>
    <row r="79" spans="2:84" s="91" customFormat="1" x14ac:dyDescent="0.25">
      <c r="B79" s="87"/>
      <c r="C79" s="88"/>
      <c r="D79" s="89"/>
      <c r="E79" s="72"/>
      <c r="F79" s="90"/>
      <c r="G79" s="68"/>
      <c r="H79" s="68"/>
      <c r="I79" s="68"/>
      <c r="J79" s="68"/>
      <c r="K79" s="68"/>
      <c r="L79" s="68"/>
      <c r="M79" s="68"/>
      <c r="N79" s="68"/>
      <c r="O79" s="68"/>
      <c r="P79" s="68"/>
      <c r="Q79" s="68"/>
      <c r="R79" s="68"/>
      <c r="S79" s="68"/>
      <c r="T79" s="68"/>
      <c r="U79" s="68"/>
      <c r="V79" s="68"/>
      <c r="W79" s="68"/>
      <c r="X79" s="68"/>
      <c r="Y79" s="68"/>
      <c r="Z79" s="68"/>
      <c r="AA79" s="68"/>
      <c r="AB79" s="68"/>
      <c r="AC79" s="68"/>
      <c r="AD79" s="68"/>
      <c r="AE79" s="68"/>
      <c r="AF79" s="68"/>
      <c r="AG79" s="68"/>
      <c r="AH79" s="68"/>
      <c r="AI79" s="68"/>
      <c r="AJ79" s="68"/>
      <c r="AK79" s="68"/>
      <c r="AL79" s="68"/>
      <c r="AM79" s="68"/>
      <c r="AN79" s="68"/>
      <c r="AO79" s="68"/>
      <c r="AP79" s="68"/>
      <c r="AQ79" s="68"/>
      <c r="AR79" s="68"/>
      <c r="AS79" s="68"/>
      <c r="AT79" s="68"/>
      <c r="AU79" s="68"/>
      <c r="AV79" s="68"/>
      <c r="AW79" s="68"/>
      <c r="AX79" s="68"/>
      <c r="AY79" s="68"/>
      <c r="AZ79" s="68"/>
      <c r="BA79" s="68"/>
      <c r="BB79" s="68"/>
      <c r="BC79" s="68"/>
      <c r="BD79" s="68"/>
      <c r="BE79" s="68"/>
      <c r="BF79" s="68"/>
      <c r="BG79" s="68"/>
      <c r="BH79" s="68"/>
      <c r="BI79" s="68"/>
      <c r="BJ79" s="68"/>
      <c r="BK79" s="68"/>
      <c r="BL79" s="68"/>
      <c r="BM79" s="68"/>
      <c r="BN79" s="68"/>
      <c r="BO79" s="68"/>
      <c r="BP79" s="68"/>
      <c r="BQ79" s="68"/>
      <c r="BR79" s="68"/>
      <c r="BS79" s="68"/>
      <c r="BT79" s="68"/>
      <c r="BU79" s="68"/>
      <c r="BV79" s="68"/>
      <c r="BW79" s="68"/>
      <c r="BX79" s="68"/>
      <c r="BY79" s="68"/>
      <c r="BZ79" s="68"/>
      <c r="CA79" s="68"/>
      <c r="CB79" s="68"/>
      <c r="CC79" s="68"/>
      <c r="CD79" s="68"/>
      <c r="CE79" s="68"/>
      <c r="CF79" s="68"/>
    </row>
    <row r="80" spans="2:84" s="91" customFormat="1" x14ac:dyDescent="0.25">
      <c r="B80" s="87"/>
      <c r="C80" s="88"/>
      <c r="D80" s="89"/>
      <c r="E80" s="72"/>
      <c r="F80" s="90"/>
      <c r="G80" s="68"/>
      <c r="H80" s="68"/>
      <c r="I80" s="68"/>
      <c r="J80" s="68"/>
      <c r="K80" s="68"/>
      <c r="L80" s="68"/>
      <c r="M80" s="68"/>
      <c r="N80" s="68"/>
      <c r="O80" s="68"/>
      <c r="P80" s="68"/>
      <c r="Q80" s="68"/>
      <c r="R80" s="68"/>
      <c r="S80" s="68"/>
      <c r="T80" s="68"/>
      <c r="U80" s="68"/>
      <c r="V80" s="68"/>
      <c r="W80" s="68"/>
      <c r="X80" s="68"/>
      <c r="Y80" s="68"/>
      <c r="Z80" s="68"/>
      <c r="AA80" s="68"/>
      <c r="AB80" s="68"/>
      <c r="AC80" s="68"/>
      <c r="AD80" s="68"/>
      <c r="AE80" s="68"/>
      <c r="AF80" s="68"/>
      <c r="AG80" s="68"/>
      <c r="AH80" s="68"/>
      <c r="AI80" s="68"/>
      <c r="AJ80" s="68"/>
      <c r="AK80" s="68"/>
      <c r="AL80" s="68"/>
      <c r="AM80" s="68"/>
      <c r="AN80" s="68"/>
      <c r="AO80" s="68"/>
      <c r="AP80" s="68"/>
      <c r="AQ80" s="68"/>
      <c r="AR80" s="68"/>
      <c r="AS80" s="68"/>
      <c r="AT80" s="68"/>
      <c r="AU80" s="68"/>
      <c r="AV80" s="68"/>
      <c r="AW80" s="68"/>
      <c r="AX80" s="68"/>
      <c r="AY80" s="68"/>
      <c r="AZ80" s="68"/>
      <c r="BA80" s="68"/>
      <c r="BB80" s="68"/>
      <c r="BC80" s="68"/>
      <c r="BD80" s="68"/>
      <c r="BE80" s="68"/>
      <c r="BF80" s="68"/>
      <c r="BG80" s="68"/>
      <c r="BH80" s="68"/>
      <c r="BI80" s="68"/>
      <c r="BJ80" s="68"/>
      <c r="BK80" s="68"/>
      <c r="BL80" s="68"/>
      <c r="BM80" s="68"/>
      <c r="BN80" s="68"/>
      <c r="BO80" s="68"/>
      <c r="BP80" s="68"/>
      <c r="BQ80" s="68"/>
      <c r="BR80" s="68"/>
      <c r="BS80" s="68"/>
      <c r="BT80" s="68"/>
      <c r="BU80" s="68"/>
      <c r="BV80" s="68"/>
      <c r="BW80" s="68"/>
      <c r="BX80" s="68"/>
      <c r="BY80" s="68"/>
      <c r="BZ80" s="68"/>
      <c r="CA80" s="68"/>
      <c r="CB80" s="68"/>
      <c r="CC80" s="68"/>
      <c r="CD80" s="68"/>
      <c r="CE80" s="68"/>
      <c r="CF80" s="68"/>
    </row>
    <row r="81" spans="2:84" s="91" customFormat="1" x14ac:dyDescent="0.25">
      <c r="B81" s="87"/>
      <c r="C81" s="88"/>
      <c r="D81" s="89"/>
      <c r="E81" s="72"/>
      <c r="F81" s="90"/>
      <c r="G81" s="68"/>
      <c r="H81" s="68"/>
      <c r="I81" s="68"/>
      <c r="J81" s="68"/>
      <c r="K81" s="68"/>
      <c r="L81" s="68"/>
      <c r="M81" s="68"/>
      <c r="N81" s="68"/>
      <c r="O81" s="68"/>
      <c r="P81" s="68"/>
      <c r="Q81" s="68"/>
      <c r="R81" s="68"/>
      <c r="S81" s="68"/>
      <c r="T81" s="68"/>
      <c r="U81" s="68"/>
      <c r="V81" s="68"/>
      <c r="W81" s="68"/>
      <c r="X81" s="68"/>
      <c r="Y81" s="68"/>
      <c r="Z81" s="68"/>
      <c r="AA81" s="68"/>
      <c r="AB81" s="68"/>
      <c r="AC81" s="68"/>
      <c r="AD81" s="68"/>
      <c r="AE81" s="68"/>
      <c r="AF81" s="68"/>
      <c r="AG81" s="68"/>
      <c r="AH81" s="68"/>
      <c r="AI81" s="68"/>
      <c r="AJ81" s="68"/>
      <c r="AK81" s="68"/>
      <c r="AL81" s="68"/>
      <c r="AM81" s="68"/>
      <c r="AN81" s="68"/>
      <c r="AO81" s="68"/>
      <c r="AP81" s="68"/>
      <c r="AQ81" s="68"/>
      <c r="AR81" s="68"/>
      <c r="AS81" s="68"/>
      <c r="AT81" s="68"/>
      <c r="AU81" s="68"/>
      <c r="AV81" s="68"/>
      <c r="AW81" s="68"/>
      <c r="AX81" s="68"/>
      <c r="AY81" s="68"/>
      <c r="AZ81" s="68"/>
      <c r="BA81" s="68"/>
      <c r="BB81" s="68"/>
      <c r="BC81" s="68"/>
      <c r="BD81" s="68"/>
      <c r="BE81" s="68"/>
      <c r="BF81" s="68"/>
      <c r="BG81" s="68"/>
      <c r="BH81" s="68"/>
      <c r="BI81" s="68"/>
      <c r="BJ81" s="68"/>
      <c r="BK81" s="68"/>
      <c r="BL81" s="68"/>
      <c r="BM81" s="68"/>
      <c r="BN81" s="68"/>
      <c r="BO81" s="68"/>
      <c r="BP81" s="68"/>
      <c r="BQ81" s="68"/>
      <c r="BR81" s="68"/>
      <c r="BS81" s="68"/>
      <c r="BT81" s="68"/>
      <c r="BU81" s="68"/>
      <c r="BV81" s="68"/>
      <c r="BW81" s="68"/>
      <c r="BX81" s="68"/>
      <c r="BY81" s="68"/>
      <c r="BZ81" s="68"/>
      <c r="CA81" s="68"/>
      <c r="CB81" s="68"/>
      <c r="CC81" s="68"/>
      <c r="CD81" s="68"/>
      <c r="CE81" s="68"/>
      <c r="CF81" s="68"/>
    </row>
    <row r="82" spans="2:84" s="91" customFormat="1" x14ac:dyDescent="0.25">
      <c r="B82" s="87"/>
      <c r="C82" s="88"/>
      <c r="D82" s="89"/>
      <c r="E82" s="72"/>
      <c r="F82" s="90"/>
      <c r="G82" s="68"/>
      <c r="H82" s="68"/>
      <c r="I82" s="68"/>
      <c r="J82" s="68"/>
      <c r="K82" s="68"/>
      <c r="L82" s="68"/>
      <c r="M82" s="68"/>
      <c r="N82" s="68"/>
      <c r="O82" s="68"/>
      <c r="P82" s="68"/>
      <c r="Q82" s="68"/>
      <c r="R82" s="68"/>
      <c r="S82" s="68"/>
      <c r="T82" s="68"/>
      <c r="U82" s="68"/>
      <c r="V82" s="68"/>
      <c r="W82" s="68"/>
      <c r="X82" s="68"/>
      <c r="Y82" s="68"/>
      <c r="Z82" s="68"/>
      <c r="AA82" s="68"/>
      <c r="AB82" s="68"/>
      <c r="AC82" s="68"/>
      <c r="AD82" s="68"/>
      <c r="AE82" s="68"/>
      <c r="AF82" s="68"/>
      <c r="AG82" s="68"/>
      <c r="AH82" s="68"/>
      <c r="AI82" s="68"/>
      <c r="AJ82" s="68"/>
      <c r="AK82" s="68"/>
      <c r="AL82" s="68"/>
      <c r="AM82" s="68"/>
      <c r="AN82" s="68"/>
      <c r="AO82" s="68"/>
      <c r="AP82" s="68"/>
      <c r="AQ82" s="68"/>
      <c r="AR82" s="68"/>
      <c r="AS82" s="68"/>
      <c r="AT82" s="68"/>
      <c r="AU82" s="68"/>
      <c r="AV82" s="68"/>
      <c r="AW82" s="68"/>
      <c r="AX82" s="68"/>
      <c r="AY82" s="68"/>
      <c r="AZ82" s="68"/>
      <c r="BA82" s="68"/>
      <c r="BB82" s="68"/>
      <c r="BC82" s="68"/>
      <c r="BD82" s="68"/>
      <c r="BE82" s="68"/>
      <c r="BF82" s="68"/>
      <c r="BG82" s="68"/>
      <c r="BH82" s="68"/>
      <c r="BI82" s="68"/>
      <c r="BJ82" s="68"/>
      <c r="BK82" s="68"/>
      <c r="BL82" s="68"/>
      <c r="BM82" s="68"/>
      <c r="BN82" s="68"/>
      <c r="BO82" s="68"/>
      <c r="BP82" s="68"/>
      <c r="BQ82" s="68"/>
      <c r="BR82" s="68"/>
      <c r="BS82" s="68"/>
      <c r="BT82" s="68"/>
      <c r="BU82" s="68"/>
      <c r="BV82" s="68"/>
      <c r="BW82" s="68"/>
      <c r="BX82" s="68"/>
      <c r="BY82" s="68"/>
      <c r="BZ82" s="68"/>
      <c r="CA82" s="68"/>
      <c r="CB82" s="68"/>
      <c r="CC82" s="68"/>
      <c r="CD82" s="68"/>
      <c r="CE82" s="68"/>
      <c r="CF82" s="68"/>
    </row>
    <row r="83" spans="2:84" s="91" customFormat="1" x14ac:dyDescent="0.25">
      <c r="B83" s="87"/>
      <c r="C83" s="88"/>
      <c r="D83" s="89"/>
      <c r="E83" s="72"/>
      <c r="F83" s="90"/>
      <c r="G83" s="68"/>
      <c r="H83" s="68"/>
      <c r="I83" s="68"/>
      <c r="J83" s="68"/>
      <c r="K83" s="68"/>
      <c r="L83" s="68"/>
      <c r="M83" s="68"/>
      <c r="N83" s="68"/>
      <c r="O83" s="68"/>
      <c r="P83" s="68"/>
      <c r="Q83" s="68"/>
      <c r="R83" s="68"/>
      <c r="S83" s="68"/>
      <c r="T83" s="68"/>
      <c r="U83" s="68"/>
      <c r="V83" s="68"/>
      <c r="W83" s="68"/>
      <c r="X83" s="68"/>
      <c r="Y83" s="68"/>
      <c r="Z83" s="68"/>
      <c r="AA83" s="68"/>
      <c r="AB83" s="68"/>
      <c r="AC83" s="68"/>
      <c r="AD83" s="68"/>
      <c r="AE83" s="68"/>
      <c r="AF83" s="68"/>
      <c r="AG83" s="68"/>
      <c r="AH83" s="68"/>
      <c r="AI83" s="68"/>
      <c r="AJ83" s="68"/>
      <c r="AK83" s="68"/>
      <c r="AL83" s="68"/>
      <c r="AM83" s="68"/>
      <c r="AN83" s="68"/>
      <c r="AO83" s="68"/>
      <c r="AP83" s="68"/>
      <c r="AQ83" s="68"/>
      <c r="AR83" s="68"/>
      <c r="AS83" s="68"/>
      <c r="AT83" s="68"/>
      <c r="AU83" s="68"/>
      <c r="AV83" s="68"/>
      <c r="AW83" s="68"/>
      <c r="AX83" s="68"/>
      <c r="AY83" s="68"/>
      <c r="AZ83" s="68"/>
      <c r="BA83" s="68"/>
      <c r="BB83" s="68"/>
      <c r="BC83" s="68"/>
      <c r="BD83" s="68"/>
      <c r="BE83" s="68"/>
      <c r="BF83" s="68"/>
      <c r="BG83" s="68"/>
      <c r="BH83" s="68"/>
      <c r="BI83" s="68"/>
      <c r="BJ83" s="68"/>
      <c r="BK83" s="68"/>
      <c r="BL83" s="68"/>
      <c r="BM83" s="68"/>
      <c r="BN83" s="68"/>
      <c r="BO83" s="68"/>
      <c r="BP83" s="68"/>
      <c r="BQ83" s="68"/>
      <c r="BR83" s="68"/>
      <c r="BS83" s="68"/>
      <c r="BT83" s="68"/>
      <c r="BU83" s="68"/>
      <c r="BV83" s="68"/>
      <c r="BW83" s="68"/>
      <c r="BX83" s="68"/>
      <c r="BY83" s="68"/>
      <c r="BZ83" s="68"/>
      <c r="CA83" s="68"/>
      <c r="CB83" s="68"/>
      <c r="CC83" s="68"/>
      <c r="CD83" s="68"/>
      <c r="CE83" s="68"/>
      <c r="CF83" s="68"/>
    </row>
    <row r="84" spans="2:84" s="91" customFormat="1" x14ac:dyDescent="0.25">
      <c r="B84" s="87"/>
      <c r="C84" s="88"/>
      <c r="D84" s="89"/>
      <c r="E84" s="72"/>
      <c r="F84" s="90"/>
      <c r="G84" s="68"/>
      <c r="H84" s="68"/>
      <c r="I84" s="68"/>
      <c r="J84" s="68"/>
      <c r="K84" s="68"/>
      <c r="L84" s="68"/>
      <c r="M84" s="68"/>
      <c r="N84" s="68"/>
      <c r="O84" s="68"/>
      <c r="P84" s="68"/>
      <c r="Q84" s="68"/>
      <c r="R84" s="68"/>
      <c r="S84" s="68"/>
      <c r="T84" s="68"/>
      <c r="U84" s="68"/>
      <c r="V84" s="68"/>
      <c r="W84" s="68"/>
      <c r="X84" s="68"/>
      <c r="Y84" s="68"/>
      <c r="Z84" s="68"/>
      <c r="AA84" s="68"/>
      <c r="AB84" s="68"/>
      <c r="AC84" s="68"/>
      <c r="AD84" s="68"/>
      <c r="AE84" s="68"/>
      <c r="AF84" s="68"/>
      <c r="AG84" s="68"/>
      <c r="AH84" s="68"/>
      <c r="AI84" s="68"/>
      <c r="AJ84" s="68"/>
      <c r="AK84" s="68"/>
      <c r="AL84" s="68"/>
      <c r="AM84" s="68"/>
      <c r="AN84" s="68"/>
      <c r="AO84" s="68"/>
      <c r="AP84" s="68"/>
      <c r="AQ84" s="68"/>
      <c r="AR84" s="68"/>
      <c r="AS84" s="68"/>
      <c r="AT84" s="68"/>
      <c r="AU84" s="68"/>
      <c r="AV84" s="68"/>
      <c r="AW84" s="68"/>
      <c r="AX84" s="68"/>
      <c r="AY84" s="68"/>
      <c r="AZ84" s="68"/>
      <c r="BA84" s="68"/>
      <c r="BB84" s="68"/>
      <c r="BC84" s="68"/>
      <c r="BD84" s="68"/>
      <c r="BE84" s="68"/>
      <c r="BF84" s="68"/>
      <c r="BG84" s="68"/>
      <c r="BH84" s="68"/>
      <c r="BI84" s="68"/>
      <c r="BJ84" s="68"/>
      <c r="BK84" s="68"/>
      <c r="BL84" s="68"/>
      <c r="BM84" s="68"/>
      <c r="BN84" s="68"/>
      <c r="BO84" s="68"/>
      <c r="BP84" s="68"/>
      <c r="BQ84" s="68"/>
      <c r="BR84" s="68"/>
      <c r="BS84" s="68"/>
      <c r="BT84" s="68"/>
      <c r="BU84" s="68"/>
      <c r="BV84" s="68"/>
      <c r="BW84" s="68"/>
      <c r="BX84" s="68"/>
      <c r="BY84" s="68"/>
      <c r="BZ84" s="68"/>
      <c r="CA84" s="68"/>
      <c r="CB84" s="68"/>
      <c r="CC84" s="68"/>
      <c r="CD84" s="68"/>
      <c r="CE84" s="68"/>
      <c r="CF84" s="68"/>
    </row>
    <row r="85" spans="2:84" s="91" customFormat="1" x14ac:dyDescent="0.25">
      <c r="B85" s="87"/>
      <c r="C85" s="88"/>
      <c r="D85" s="89"/>
      <c r="E85" s="72"/>
      <c r="F85" s="90"/>
      <c r="G85" s="68"/>
      <c r="H85" s="68"/>
      <c r="I85" s="68"/>
      <c r="J85" s="68"/>
      <c r="K85" s="68"/>
      <c r="L85" s="68"/>
      <c r="M85" s="68"/>
      <c r="N85" s="68"/>
      <c r="O85" s="68"/>
      <c r="P85" s="68"/>
      <c r="Q85" s="68"/>
      <c r="R85" s="68"/>
      <c r="S85" s="68"/>
      <c r="T85" s="68"/>
      <c r="U85" s="68"/>
      <c r="V85" s="68"/>
      <c r="W85" s="68"/>
      <c r="X85" s="68"/>
      <c r="Y85" s="68"/>
      <c r="Z85" s="68"/>
      <c r="AA85" s="68"/>
      <c r="AB85" s="68"/>
      <c r="AC85" s="68"/>
      <c r="AD85" s="68"/>
      <c r="AE85" s="68"/>
      <c r="AF85" s="68"/>
      <c r="AG85" s="68"/>
      <c r="AH85" s="68"/>
      <c r="AI85" s="68"/>
      <c r="AJ85" s="68"/>
      <c r="AK85" s="68"/>
      <c r="AL85" s="68"/>
      <c r="AM85" s="68"/>
      <c r="AN85" s="68"/>
      <c r="AO85" s="68"/>
      <c r="AP85" s="68"/>
      <c r="AQ85" s="68"/>
      <c r="AR85" s="68"/>
      <c r="AS85" s="68"/>
      <c r="AT85" s="68"/>
      <c r="AU85" s="68"/>
      <c r="AV85" s="68"/>
      <c r="AW85" s="68"/>
      <c r="AX85" s="68"/>
      <c r="AY85" s="68"/>
      <c r="AZ85" s="68"/>
      <c r="BA85" s="68"/>
      <c r="BB85" s="68"/>
      <c r="BC85" s="68"/>
      <c r="BD85" s="68"/>
      <c r="BE85" s="68"/>
      <c r="BF85" s="68"/>
      <c r="BG85" s="68"/>
      <c r="BH85" s="68"/>
      <c r="BI85" s="68"/>
      <c r="BJ85" s="68"/>
      <c r="BK85" s="68"/>
      <c r="BL85" s="68"/>
      <c r="BM85" s="68"/>
      <c r="BN85" s="68"/>
      <c r="BO85" s="68"/>
      <c r="BP85" s="68"/>
      <c r="BQ85" s="68"/>
      <c r="BR85" s="68"/>
      <c r="BS85" s="68"/>
      <c r="BT85" s="68"/>
      <c r="BU85" s="68"/>
      <c r="BV85" s="68"/>
      <c r="BW85" s="68"/>
      <c r="BX85" s="68"/>
      <c r="BY85" s="68"/>
      <c r="BZ85" s="68"/>
      <c r="CA85" s="68"/>
      <c r="CB85" s="68"/>
      <c r="CC85" s="68"/>
      <c r="CD85" s="68"/>
      <c r="CE85" s="68"/>
      <c r="CF85" s="68"/>
    </row>
    <row r="86" spans="2:84" s="91" customFormat="1" x14ac:dyDescent="0.25">
      <c r="B86" s="87"/>
      <c r="C86" s="88"/>
      <c r="D86" s="89"/>
      <c r="E86" s="72"/>
      <c r="F86" s="90"/>
      <c r="G86" s="68"/>
      <c r="H86" s="68"/>
      <c r="I86" s="68"/>
      <c r="J86" s="68"/>
      <c r="K86" s="68"/>
      <c r="L86" s="68"/>
      <c r="M86" s="68"/>
      <c r="N86" s="68"/>
      <c r="O86" s="68"/>
      <c r="P86" s="68"/>
      <c r="Q86" s="68"/>
      <c r="R86" s="68"/>
      <c r="S86" s="68"/>
      <c r="T86" s="68"/>
      <c r="U86" s="68"/>
      <c r="V86" s="68"/>
      <c r="W86" s="68"/>
      <c r="X86" s="68"/>
      <c r="Y86" s="68"/>
      <c r="Z86" s="68"/>
      <c r="AA86" s="68"/>
      <c r="AB86" s="68"/>
      <c r="AC86" s="68"/>
      <c r="AD86" s="68"/>
      <c r="AE86" s="68"/>
      <c r="AF86" s="68"/>
      <c r="AG86" s="68"/>
      <c r="AH86" s="68"/>
      <c r="AI86" s="68"/>
      <c r="AJ86" s="68"/>
      <c r="AK86" s="68"/>
      <c r="AL86" s="68"/>
      <c r="AM86" s="68"/>
      <c r="AN86" s="68"/>
      <c r="AO86" s="68"/>
      <c r="AP86" s="68"/>
      <c r="AQ86" s="68"/>
      <c r="AR86" s="68"/>
      <c r="AS86" s="68"/>
      <c r="AT86" s="68"/>
      <c r="AU86" s="68"/>
      <c r="AV86" s="68"/>
      <c r="AW86" s="68"/>
      <c r="AX86" s="68"/>
      <c r="AY86" s="68"/>
      <c r="AZ86" s="68"/>
      <c r="BA86" s="68"/>
      <c r="BB86" s="68"/>
      <c r="BC86" s="68"/>
      <c r="BD86" s="68"/>
      <c r="BE86" s="68"/>
      <c r="BF86" s="68"/>
      <c r="BG86" s="68"/>
      <c r="BH86" s="68"/>
      <c r="BI86" s="68"/>
      <c r="BJ86" s="68"/>
      <c r="BK86" s="68"/>
      <c r="BL86" s="68"/>
      <c r="BM86" s="68"/>
      <c r="BN86" s="68"/>
      <c r="BO86" s="68"/>
      <c r="BP86" s="68"/>
      <c r="BQ86" s="68"/>
      <c r="BR86" s="68"/>
      <c r="BS86" s="68"/>
      <c r="BT86" s="68"/>
      <c r="BU86" s="68"/>
      <c r="BV86" s="68"/>
      <c r="BW86" s="68"/>
      <c r="BX86" s="68"/>
      <c r="BY86" s="68"/>
      <c r="BZ86" s="68"/>
      <c r="CA86" s="68"/>
      <c r="CB86" s="68"/>
      <c r="CC86" s="68"/>
      <c r="CD86" s="68"/>
      <c r="CE86" s="68"/>
      <c r="CF86" s="68"/>
    </row>
    <row r="87" spans="2:84" s="91" customFormat="1" x14ac:dyDescent="0.25">
      <c r="B87" s="87"/>
      <c r="C87" s="88"/>
      <c r="D87" s="89"/>
      <c r="E87" s="72"/>
      <c r="F87" s="90"/>
      <c r="G87" s="68"/>
      <c r="H87" s="68"/>
      <c r="I87" s="68"/>
      <c r="J87" s="68"/>
      <c r="K87" s="68"/>
      <c r="L87" s="68"/>
      <c r="M87" s="68"/>
      <c r="N87" s="68"/>
      <c r="O87" s="68"/>
      <c r="P87" s="68"/>
      <c r="Q87" s="68"/>
      <c r="R87" s="68"/>
      <c r="S87" s="68"/>
      <c r="T87" s="68"/>
      <c r="U87" s="68"/>
      <c r="V87" s="68"/>
      <c r="W87" s="68"/>
      <c r="X87" s="68"/>
      <c r="Y87" s="68"/>
      <c r="Z87" s="68"/>
      <c r="AA87" s="68"/>
      <c r="AB87" s="68"/>
      <c r="AC87" s="68"/>
      <c r="AD87" s="68"/>
      <c r="AE87" s="68"/>
      <c r="AF87" s="68"/>
      <c r="AG87" s="68"/>
      <c r="AH87" s="68"/>
      <c r="AI87" s="68"/>
      <c r="AJ87" s="68"/>
      <c r="AK87" s="68"/>
      <c r="AL87" s="68"/>
      <c r="AM87" s="68"/>
      <c r="AN87" s="68"/>
      <c r="AO87" s="68"/>
      <c r="AP87" s="68"/>
      <c r="AQ87" s="68"/>
      <c r="AR87" s="68"/>
      <c r="AS87" s="68"/>
      <c r="AT87" s="68"/>
      <c r="AU87" s="68"/>
      <c r="AV87" s="68"/>
      <c r="AW87" s="68"/>
      <c r="AX87" s="68"/>
      <c r="AY87" s="68"/>
      <c r="AZ87" s="68"/>
      <c r="BA87" s="68"/>
      <c r="BB87" s="68"/>
      <c r="BC87" s="68"/>
      <c r="BD87" s="68"/>
      <c r="BE87" s="68"/>
      <c r="BF87" s="68"/>
      <c r="BG87" s="68"/>
      <c r="BH87" s="68"/>
      <c r="BI87" s="68"/>
      <c r="BJ87" s="68"/>
      <c r="BK87" s="68"/>
      <c r="BL87" s="68"/>
      <c r="BM87" s="68"/>
      <c r="BN87" s="68"/>
      <c r="BO87" s="68"/>
      <c r="BP87" s="68"/>
      <c r="BQ87" s="68"/>
      <c r="BR87" s="68"/>
      <c r="BS87" s="68"/>
      <c r="BT87" s="68"/>
      <c r="BU87" s="68"/>
      <c r="BV87" s="68"/>
      <c r="BW87" s="68"/>
      <c r="BX87" s="68"/>
      <c r="BY87" s="68"/>
      <c r="BZ87" s="68"/>
      <c r="CA87" s="68"/>
      <c r="CB87" s="68"/>
      <c r="CC87" s="68"/>
      <c r="CD87" s="68"/>
      <c r="CE87" s="68"/>
      <c r="CF87" s="68"/>
    </row>
  </sheetData>
  <mergeCells count="9">
    <mergeCell ref="A12:D12"/>
    <mergeCell ref="A21:D21"/>
    <mergeCell ref="A32:D32"/>
    <mergeCell ref="A1:F1"/>
    <mergeCell ref="A3:F3"/>
    <mergeCell ref="B5:D5"/>
    <mergeCell ref="B6:D6"/>
    <mergeCell ref="A7:D7"/>
    <mergeCell ref="A9:D9"/>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G132"/>
  <sheetViews>
    <sheetView workbookViewId="0">
      <selection activeCell="A5" sqref="A5"/>
    </sheetView>
  </sheetViews>
  <sheetFormatPr defaultColWidth="9.140625" defaultRowHeight="13.5" outlineLevelRow="1" x14ac:dyDescent="0.25"/>
  <cols>
    <col min="1" max="1" width="4.7109375" style="47" customWidth="1"/>
    <col min="2" max="2" width="11.28515625" style="63" customWidth="1"/>
    <col min="3" max="3" width="3.85546875" style="66" customWidth="1"/>
    <col min="4" max="4" width="12.7109375" style="64" customWidth="1"/>
    <col min="5" max="5" width="22.140625" style="40" customWidth="1"/>
    <col min="6" max="6" width="20.5703125" style="67" customWidth="1"/>
    <col min="7" max="7" width="21.42578125" style="40" customWidth="1"/>
    <col min="8" max="8" width="21.5703125" style="38" customWidth="1"/>
    <col min="9" max="16384" width="9.140625" style="38"/>
  </cols>
  <sheetData>
    <row r="1" spans="1:8" s="36" customFormat="1" ht="12" customHeight="1" x14ac:dyDescent="0.25">
      <c r="A1" s="33"/>
      <c r="B1" s="33"/>
      <c r="C1" s="33"/>
      <c r="D1" s="33"/>
      <c r="E1" s="33"/>
      <c r="F1" s="33"/>
      <c r="G1" s="33"/>
    </row>
    <row r="2" spans="1:8" s="36" customFormat="1" ht="17.25" customHeight="1" x14ac:dyDescent="0.25">
      <c r="A2" s="189" t="s">
        <v>265</v>
      </c>
      <c r="B2" s="189"/>
      <c r="C2" s="189"/>
      <c r="D2" s="189"/>
      <c r="E2" s="189"/>
      <c r="F2" s="189"/>
      <c r="G2" s="189"/>
    </row>
    <row r="3" spans="1:8" s="36" customFormat="1" ht="17.25" x14ac:dyDescent="0.25">
      <c r="A3" s="35"/>
      <c r="B3" s="35"/>
      <c r="C3" s="35"/>
      <c r="D3" s="35"/>
      <c r="E3" s="35"/>
      <c r="F3" s="35"/>
      <c r="G3" s="35"/>
    </row>
    <row r="4" spans="1:8" s="36" customFormat="1" ht="39.75" customHeight="1" x14ac:dyDescent="0.25">
      <c r="A4" s="196" t="s">
        <v>387</v>
      </c>
      <c r="B4" s="196"/>
      <c r="C4" s="196"/>
      <c r="D4" s="196"/>
      <c r="E4" s="196"/>
      <c r="F4" s="196"/>
      <c r="G4" s="196"/>
    </row>
    <row r="5" spans="1:8" x14ac:dyDescent="0.25">
      <c r="A5" s="37"/>
      <c r="B5" s="37"/>
      <c r="C5" s="37"/>
      <c r="D5" s="37"/>
      <c r="E5" s="37"/>
      <c r="F5" s="37"/>
      <c r="G5" s="37"/>
    </row>
    <row r="6" spans="1:8" ht="15" thickBot="1" x14ac:dyDescent="0.3">
      <c r="A6" s="39"/>
      <c r="B6" s="209" t="s">
        <v>274</v>
      </c>
      <c r="C6" s="209"/>
      <c r="D6" s="209"/>
      <c r="F6" s="39"/>
    </row>
    <row r="7" spans="1:8" s="37" customFormat="1" ht="42.95" customHeight="1" x14ac:dyDescent="0.25">
      <c r="A7" s="41" t="s">
        <v>264</v>
      </c>
      <c r="B7" s="210" t="s">
        <v>275</v>
      </c>
      <c r="C7" s="210"/>
      <c r="D7" s="210"/>
      <c r="E7" s="42" t="s">
        <v>276</v>
      </c>
      <c r="F7" s="43" t="s">
        <v>277</v>
      </c>
      <c r="G7" s="44" t="s">
        <v>278</v>
      </c>
    </row>
    <row r="8" spans="1:8" s="47" customFormat="1" ht="30.6" customHeight="1" x14ac:dyDescent="0.25">
      <c r="A8" s="205" t="s">
        <v>279</v>
      </c>
      <c r="B8" s="206"/>
      <c r="C8" s="206"/>
      <c r="D8" s="206"/>
      <c r="E8" s="45">
        <f>+SUM(E9:E13)</f>
        <v>10767899.615900001</v>
      </c>
      <c r="F8" s="45">
        <f>+SUM(F9:F13)</f>
        <v>2023000</v>
      </c>
      <c r="G8" s="46">
        <f>+SUM(G9:G13)</f>
        <v>12790899.615900001</v>
      </c>
    </row>
    <row r="9" spans="1:8" hidden="1" outlineLevel="1" x14ac:dyDescent="0.25">
      <c r="A9" s="48">
        <v>1</v>
      </c>
      <c r="B9" s="49" t="s">
        <v>280</v>
      </c>
      <c r="C9" s="50" t="s">
        <v>281</v>
      </c>
      <c r="D9" s="51" t="s">
        <v>282</v>
      </c>
      <c r="E9" s="52">
        <v>917954.95</v>
      </c>
      <c r="F9" s="52">
        <v>0</v>
      </c>
      <c r="G9" s="53">
        <v>917954.95</v>
      </c>
      <c r="H9" s="54"/>
    </row>
    <row r="10" spans="1:8" hidden="1" outlineLevel="1" x14ac:dyDescent="0.25">
      <c r="A10" s="48">
        <v>2</v>
      </c>
      <c r="B10" s="49" t="s">
        <v>280</v>
      </c>
      <c r="C10" s="50" t="s">
        <v>281</v>
      </c>
      <c r="D10" s="51" t="s">
        <v>283</v>
      </c>
      <c r="E10" s="52">
        <v>2307500</v>
      </c>
      <c r="F10" s="52">
        <v>0</v>
      </c>
      <c r="G10" s="53">
        <v>2307500</v>
      </c>
    </row>
    <row r="11" spans="1:8" hidden="1" outlineLevel="1" x14ac:dyDescent="0.25">
      <c r="A11" s="48">
        <v>3</v>
      </c>
      <c r="B11" s="49" t="s">
        <v>280</v>
      </c>
      <c r="C11" s="50" t="s">
        <v>284</v>
      </c>
      <c r="D11" s="51" t="s">
        <v>285</v>
      </c>
      <c r="E11" s="52">
        <v>7780526.3250000002</v>
      </c>
      <c r="F11" s="52">
        <v>0</v>
      </c>
      <c r="G11" s="53">
        <v>7780526.3250000002</v>
      </c>
    </row>
    <row r="12" spans="1:8" hidden="1" outlineLevel="1" x14ac:dyDescent="0.25">
      <c r="A12" s="48">
        <v>4</v>
      </c>
      <c r="B12" s="49" t="s">
        <v>280</v>
      </c>
      <c r="C12" s="50">
        <v>10</v>
      </c>
      <c r="D12" s="51" t="s">
        <v>346</v>
      </c>
      <c r="E12" s="52">
        <v>-1249.1321000000014</v>
      </c>
      <c r="F12" s="52">
        <v>23000</v>
      </c>
      <c r="G12" s="53">
        <v>21750.867899999997</v>
      </c>
    </row>
    <row r="13" spans="1:8" hidden="1" outlineLevel="1" x14ac:dyDescent="0.25">
      <c r="A13" s="48">
        <v>5</v>
      </c>
      <c r="B13" s="49" t="s">
        <v>280</v>
      </c>
      <c r="C13" s="50" t="s">
        <v>309</v>
      </c>
      <c r="D13" s="51" t="s">
        <v>347</v>
      </c>
      <c r="E13" s="52">
        <v>-236832.527</v>
      </c>
      <c r="F13" s="52">
        <v>2000000</v>
      </c>
      <c r="G13" s="53">
        <v>1763167.473</v>
      </c>
    </row>
    <row r="14" spans="1:8" ht="29.45" customHeight="1" collapsed="1" x14ac:dyDescent="0.25">
      <c r="A14" s="205" t="s">
        <v>286</v>
      </c>
      <c r="B14" s="206"/>
      <c r="C14" s="206"/>
      <c r="D14" s="206"/>
      <c r="E14" s="45">
        <f>+SUM(E15:E15)</f>
        <v>0</v>
      </c>
      <c r="F14" s="45">
        <f>+SUM(F15:F15)</f>
        <v>0</v>
      </c>
      <c r="G14" s="46">
        <f>+SUM(G15:G15)</f>
        <v>0</v>
      </c>
    </row>
    <row r="15" spans="1:8" hidden="1" outlineLevel="1" x14ac:dyDescent="0.25">
      <c r="A15" s="55"/>
      <c r="B15" s="56"/>
      <c r="C15" s="57"/>
      <c r="D15" s="58"/>
      <c r="E15" s="59"/>
      <c r="F15" s="59"/>
      <c r="G15" s="53"/>
    </row>
    <row r="16" spans="1:8" ht="30" customHeight="1" collapsed="1" x14ac:dyDescent="0.25">
      <c r="A16" s="205" t="s">
        <v>290</v>
      </c>
      <c r="B16" s="206"/>
      <c r="C16" s="206"/>
      <c r="D16" s="206"/>
      <c r="E16" s="45">
        <f>+SUM(E17:E19)</f>
        <v>3748760.7779999999</v>
      </c>
      <c r="F16" s="45">
        <f>+SUM(F17:F19)</f>
        <v>38992623.222000003</v>
      </c>
      <c r="G16" s="46">
        <f>+SUM(G17:G19)</f>
        <v>42741384</v>
      </c>
    </row>
    <row r="17" spans="1:7" hidden="1" outlineLevel="1" x14ac:dyDescent="0.25">
      <c r="A17" s="55">
        <v>1</v>
      </c>
      <c r="B17" s="56" t="s">
        <v>291</v>
      </c>
      <c r="C17" s="57">
        <v>52</v>
      </c>
      <c r="D17" s="60" t="s">
        <v>324</v>
      </c>
      <c r="E17" s="59">
        <v>1207774.9349000016</v>
      </c>
      <c r="F17" s="59">
        <v>12659821.065099999</v>
      </c>
      <c r="G17" s="53">
        <v>13867596</v>
      </c>
    </row>
    <row r="18" spans="1:7" hidden="1" outlineLevel="1" x14ac:dyDescent="0.25">
      <c r="A18" s="48">
        <v>2</v>
      </c>
      <c r="B18" s="49" t="s">
        <v>291</v>
      </c>
      <c r="C18" s="50">
        <v>52</v>
      </c>
      <c r="D18" s="9" t="s">
        <v>325</v>
      </c>
      <c r="E18" s="52">
        <v>1293867.1580000001</v>
      </c>
      <c r="F18" s="52">
        <v>14482373.842</v>
      </c>
      <c r="G18" s="53">
        <v>15776241</v>
      </c>
    </row>
    <row r="19" spans="1:7" hidden="1" outlineLevel="1" x14ac:dyDescent="0.25">
      <c r="A19" s="55">
        <v>3</v>
      </c>
      <c r="B19" s="49" t="s">
        <v>291</v>
      </c>
      <c r="C19" s="50">
        <v>52</v>
      </c>
      <c r="D19" s="51" t="s">
        <v>326</v>
      </c>
      <c r="E19" s="52">
        <v>1247118.6850999985</v>
      </c>
      <c r="F19" s="52">
        <v>11850428.314900002</v>
      </c>
      <c r="G19" s="53">
        <v>13097547</v>
      </c>
    </row>
    <row r="20" spans="1:7" ht="33.6" customHeight="1" collapsed="1" x14ac:dyDescent="0.25">
      <c r="A20" s="205" t="s">
        <v>292</v>
      </c>
      <c r="B20" s="206"/>
      <c r="C20" s="206"/>
      <c r="D20" s="206"/>
      <c r="E20" s="45">
        <f>+SUM(E21:E76)</f>
        <v>134377.89449999997</v>
      </c>
      <c r="F20" s="45">
        <f>+SUM(F21:F76)</f>
        <v>621504</v>
      </c>
      <c r="G20" s="46">
        <f>+SUM(G21:G76)</f>
        <v>755881.89450000005</v>
      </c>
    </row>
    <row r="21" spans="1:7" hidden="1" outlineLevel="1" x14ac:dyDescent="0.25">
      <c r="A21" s="55">
        <v>1</v>
      </c>
      <c r="B21" s="56" t="s">
        <v>293</v>
      </c>
      <c r="C21" s="57">
        <v>12</v>
      </c>
      <c r="D21" s="60" t="s">
        <v>297</v>
      </c>
      <c r="E21" s="59">
        <v>5990.32</v>
      </c>
      <c r="F21" s="59">
        <v>2700</v>
      </c>
      <c r="G21" s="53">
        <v>8690.32</v>
      </c>
    </row>
    <row r="22" spans="1:7" hidden="1" outlineLevel="1" x14ac:dyDescent="0.25">
      <c r="A22" s="48">
        <v>2</v>
      </c>
      <c r="B22" s="49" t="s">
        <v>293</v>
      </c>
      <c r="C22" s="50">
        <v>12</v>
      </c>
      <c r="D22" s="9" t="s">
        <v>298</v>
      </c>
      <c r="E22" s="52">
        <v>3409.98</v>
      </c>
      <c r="F22" s="52">
        <v>0</v>
      </c>
      <c r="G22" s="53">
        <v>3409.98</v>
      </c>
    </row>
    <row r="23" spans="1:7" hidden="1" outlineLevel="1" x14ac:dyDescent="0.25">
      <c r="A23" s="48">
        <v>3</v>
      </c>
      <c r="B23" s="49" t="s">
        <v>293</v>
      </c>
      <c r="C23" s="50">
        <v>12</v>
      </c>
      <c r="D23" s="9" t="s">
        <v>299</v>
      </c>
      <c r="E23" s="52">
        <v>797.548</v>
      </c>
      <c r="F23" s="52">
        <v>0</v>
      </c>
      <c r="G23" s="53">
        <v>797.548</v>
      </c>
    </row>
    <row r="24" spans="1:7" hidden="1" outlineLevel="1" x14ac:dyDescent="0.25">
      <c r="A24" s="48">
        <v>4</v>
      </c>
      <c r="B24" s="49" t="s">
        <v>293</v>
      </c>
      <c r="C24" s="50">
        <v>12</v>
      </c>
      <c r="D24" s="9" t="s">
        <v>300</v>
      </c>
      <c r="E24" s="52">
        <v>1945.35</v>
      </c>
      <c r="F24" s="52">
        <v>86460</v>
      </c>
      <c r="G24" s="53">
        <v>88405.35</v>
      </c>
    </row>
    <row r="25" spans="1:7" hidden="1" outlineLevel="1" x14ac:dyDescent="0.25">
      <c r="A25" s="48">
        <v>5</v>
      </c>
      <c r="B25" s="49" t="s">
        <v>293</v>
      </c>
      <c r="C25" s="50" t="s">
        <v>301</v>
      </c>
      <c r="D25" s="9" t="s">
        <v>302</v>
      </c>
      <c r="E25" s="52">
        <v>4487.3962999999994</v>
      </c>
      <c r="F25" s="52">
        <v>28396</v>
      </c>
      <c r="G25" s="53">
        <v>32883.3963</v>
      </c>
    </row>
    <row r="26" spans="1:7" hidden="1" outlineLevel="1" x14ac:dyDescent="0.25">
      <c r="A26" s="48">
        <v>6</v>
      </c>
      <c r="B26" s="49" t="s">
        <v>293</v>
      </c>
      <c r="C26" s="50" t="s">
        <v>301</v>
      </c>
      <c r="D26" s="9" t="s">
        <v>303</v>
      </c>
      <c r="E26" s="52">
        <v>843.52499999999998</v>
      </c>
      <c r="F26" s="52">
        <v>0</v>
      </c>
      <c r="G26" s="53">
        <v>843.52499999999998</v>
      </c>
    </row>
    <row r="27" spans="1:7" hidden="1" outlineLevel="1" x14ac:dyDescent="0.25">
      <c r="A27" s="48">
        <v>7</v>
      </c>
      <c r="B27" s="49" t="s">
        <v>293</v>
      </c>
      <c r="C27" s="50" t="s">
        <v>301</v>
      </c>
      <c r="D27" s="9" t="s">
        <v>304</v>
      </c>
      <c r="E27" s="52">
        <v>5267.2987999999996</v>
      </c>
      <c r="F27" s="52">
        <v>0</v>
      </c>
      <c r="G27" s="53">
        <v>5267.2987999999996</v>
      </c>
    </row>
    <row r="28" spans="1:7" hidden="1" outlineLevel="1" x14ac:dyDescent="0.25">
      <c r="A28" s="48">
        <v>8</v>
      </c>
      <c r="B28" s="49" t="s">
        <v>293</v>
      </c>
      <c r="C28" s="50" t="s">
        <v>301</v>
      </c>
      <c r="D28" s="9" t="s">
        <v>305</v>
      </c>
      <c r="E28" s="52">
        <v>1751.7260000000001</v>
      </c>
      <c r="F28" s="52">
        <v>76162</v>
      </c>
      <c r="G28" s="53">
        <v>77913.725999999995</v>
      </c>
    </row>
    <row r="29" spans="1:7" hidden="1" outlineLevel="1" x14ac:dyDescent="0.25">
      <c r="A29" s="48">
        <v>9</v>
      </c>
      <c r="B29" s="49" t="s">
        <v>293</v>
      </c>
      <c r="C29" s="50" t="s">
        <v>301</v>
      </c>
      <c r="D29" s="9" t="s">
        <v>306</v>
      </c>
      <c r="E29" s="52">
        <v>4450.8450000000003</v>
      </c>
      <c r="F29" s="52">
        <v>18500</v>
      </c>
      <c r="G29" s="53">
        <v>22950.845000000001</v>
      </c>
    </row>
    <row r="30" spans="1:7" hidden="1" outlineLevel="1" x14ac:dyDescent="0.25">
      <c r="A30" s="48">
        <v>10</v>
      </c>
      <c r="B30" s="49" t="s">
        <v>293</v>
      </c>
      <c r="C30" s="50" t="s">
        <v>301</v>
      </c>
      <c r="D30" s="9" t="s">
        <v>312</v>
      </c>
      <c r="E30" s="52">
        <v>5880.5712999999996</v>
      </c>
      <c r="F30" s="52">
        <v>0</v>
      </c>
      <c r="G30" s="53">
        <v>5880.5712999999996</v>
      </c>
    </row>
    <row r="31" spans="1:7" hidden="1" outlineLevel="1" x14ac:dyDescent="0.25">
      <c r="A31" s="48">
        <v>11</v>
      </c>
      <c r="B31" s="49" t="s">
        <v>293</v>
      </c>
      <c r="C31" s="50" t="s">
        <v>296</v>
      </c>
      <c r="D31" s="9" t="s">
        <v>310</v>
      </c>
      <c r="E31" s="52">
        <v>908.5</v>
      </c>
      <c r="F31" s="52">
        <v>39500</v>
      </c>
      <c r="G31" s="53">
        <v>40408.5</v>
      </c>
    </row>
    <row r="32" spans="1:7" hidden="1" outlineLevel="1" x14ac:dyDescent="0.25">
      <c r="A32" s="48">
        <v>12</v>
      </c>
      <c r="B32" s="49" t="s">
        <v>293</v>
      </c>
      <c r="C32" s="50" t="s">
        <v>296</v>
      </c>
      <c r="D32" s="9" t="s">
        <v>311</v>
      </c>
      <c r="E32" s="52">
        <v>623.07000000000005</v>
      </c>
      <c r="F32" s="52">
        <v>27090</v>
      </c>
      <c r="G32" s="53">
        <v>27713.07</v>
      </c>
    </row>
    <row r="33" spans="1:7" hidden="1" outlineLevel="1" x14ac:dyDescent="0.25">
      <c r="A33" s="48">
        <v>13</v>
      </c>
      <c r="B33" s="49" t="s">
        <v>293</v>
      </c>
      <c r="C33" s="50" t="s">
        <v>301</v>
      </c>
      <c r="D33" s="9" t="s">
        <v>313</v>
      </c>
      <c r="E33" s="52">
        <v>2711.4662999999996</v>
      </c>
      <c r="F33" s="52">
        <v>0</v>
      </c>
      <c r="G33" s="53">
        <v>2711.4662999999996</v>
      </c>
    </row>
    <row r="34" spans="1:7" hidden="1" outlineLevel="1" x14ac:dyDescent="0.25">
      <c r="A34" s="48">
        <v>14</v>
      </c>
      <c r="B34" s="49" t="s">
        <v>293</v>
      </c>
      <c r="C34" s="50" t="s">
        <v>296</v>
      </c>
      <c r="D34" s="9" t="s">
        <v>335</v>
      </c>
      <c r="E34" s="52">
        <v>177.1</v>
      </c>
      <c r="F34" s="52">
        <v>0</v>
      </c>
      <c r="G34" s="53">
        <v>177.1</v>
      </c>
    </row>
    <row r="35" spans="1:7" hidden="1" outlineLevel="1" x14ac:dyDescent="0.25">
      <c r="A35" s="48">
        <v>15</v>
      </c>
      <c r="B35" s="49" t="s">
        <v>293</v>
      </c>
      <c r="C35" s="50" t="s">
        <v>301</v>
      </c>
      <c r="D35" s="9" t="s">
        <v>336</v>
      </c>
      <c r="E35" s="52">
        <v>1730.425</v>
      </c>
      <c r="F35" s="52">
        <v>0</v>
      </c>
      <c r="G35" s="53">
        <v>1730.425</v>
      </c>
    </row>
    <row r="36" spans="1:7" hidden="1" outlineLevel="1" x14ac:dyDescent="0.25">
      <c r="A36" s="48">
        <v>16</v>
      </c>
      <c r="B36" s="49" t="s">
        <v>293</v>
      </c>
      <c r="C36" s="50" t="s">
        <v>296</v>
      </c>
      <c r="D36" s="9" t="s">
        <v>337</v>
      </c>
      <c r="E36" s="52">
        <v>218.5</v>
      </c>
      <c r="F36" s="52">
        <v>0</v>
      </c>
      <c r="G36" s="53">
        <v>218.5</v>
      </c>
    </row>
    <row r="37" spans="1:7" hidden="1" outlineLevel="1" x14ac:dyDescent="0.25">
      <c r="A37" s="48">
        <v>17</v>
      </c>
      <c r="B37" s="49" t="s">
        <v>293</v>
      </c>
      <c r="C37" s="50" t="s">
        <v>301</v>
      </c>
      <c r="D37" s="9" t="s">
        <v>338</v>
      </c>
      <c r="E37" s="52">
        <v>2390.1288</v>
      </c>
      <c r="F37" s="52">
        <v>0</v>
      </c>
      <c r="G37" s="53">
        <v>2390.1288</v>
      </c>
    </row>
    <row r="38" spans="1:7" hidden="1" outlineLevel="1" x14ac:dyDescent="0.25">
      <c r="A38" s="48">
        <v>18</v>
      </c>
      <c r="B38" s="49" t="s">
        <v>293</v>
      </c>
      <c r="C38" s="50" t="s">
        <v>296</v>
      </c>
      <c r="D38" s="9" t="s">
        <v>339</v>
      </c>
      <c r="E38" s="52">
        <v>2183.62</v>
      </c>
      <c r="F38" s="52">
        <v>0</v>
      </c>
      <c r="G38" s="53">
        <v>2183.62</v>
      </c>
    </row>
    <row r="39" spans="1:7" hidden="1" outlineLevel="1" x14ac:dyDescent="0.25">
      <c r="A39" s="48">
        <v>19</v>
      </c>
      <c r="B39" s="49" t="s">
        <v>293</v>
      </c>
      <c r="C39" s="50" t="s">
        <v>301</v>
      </c>
      <c r="D39" s="9" t="s">
        <v>340</v>
      </c>
      <c r="E39" s="52">
        <v>4672.9549999999999</v>
      </c>
      <c r="F39" s="52">
        <v>0</v>
      </c>
      <c r="G39" s="53">
        <v>4672.9549999999999</v>
      </c>
    </row>
    <row r="40" spans="1:7" hidden="1" outlineLevel="1" x14ac:dyDescent="0.25">
      <c r="A40" s="48">
        <v>20</v>
      </c>
      <c r="B40" s="49" t="s">
        <v>293</v>
      </c>
      <c r="C40" s="50" t="s">
        <v>296</v>
      </c>
      <c r="D40" s="9" t="s">
        <v>341</v>
      </c>
      <c r="E40" s="52">
        <v>876.3</v>
      </c>
      <c r="F40" s="52">
        <v>0</v>
      </c>
      <c r="G40" s="53">
        <v>876.3</v>
      </c>
    </row>
    <row r="41" spans="1:7" hidden="1" outlineLevel="1" x14ac:dyDescent="0.25">
      <c r="A41" s="48">
        <v>21</v>
      </c>
      <c r="B41" s="49" t="s">
        <v>293</v>
      </c>
      <c r="C41" s="50" t="s">
        <v>301</v>
      </c>
      <c r="D41" s="9" t="s">
        <v>342</v>
      </c>
      <c r="E41" s="52">
        <v>3166.0650000000001</v>
      </c>
      <c r="F41" s="52">
        <v>0</v>
      </c>
      <c r="G41" s="53">
        <v>3166.0650000000001</v>
      </c>
    </row>
    <row r="42" spans="1:7" hidden="1" outlineLevel="1" x14ac:dyDescent="0.25">
      <c r="A42" s="48">
        <v>22</v>
      </c>
      <c r="B42" s="49" t="s">
        <v>293</v>
      </c>
      <c r="C42" s="50" t="s">
        <v>296</v>
      </c>
      <c r="D42" s="9" t="s">
        <v>343</v>
      </c>
      <c r="E42" s="52">
        <v>253</v>
      </c>
      <c r="F42" s="52">
        <v>0</v>
      </c>
      <c r="G42" s="53">
        <v>253</v>
      </c>
    </row>
    <row r="43" spans="1:7" hidden="1" outlineLevel="1" x14ac:dyDescent="0.25">
      <c r="A43" s="48">
        <v>23</v>
      </c>
      <c r="B43" s="49" t="s">
        <v>293</v>
      </c>
      <c r="C43" s="50" t="s">
        <v>301</v>
      </c>
      <c r="D43" s="9" t="s">
        <v>344</v>
      </c>
      <c r="E43" s="52">
        <v>2185.0237999999999</v>
      </c>
      <c r="F43" s="52">
        <v>0</v>
      </c>
      <c r="G43" s="53">
        <v>2185.0237999999999</v>
      </c>
    </row>
    <row r="44" spans="1:7" hidden="1" outlineLevel="1" x14ac:dyDescent="0.25">
      <c r="A44" s="48">
        <v>24</v>
      </c>
      <c r="B44" s="49" t="s">
        <v>293</v>
      </c>
      <c r="C44" s="50" t="s">
        <v>296</v>
      </c>
      <c r="D44" s="9" t="s">
        <v>345</v>
      </c>
      <c r="E44" s="52">
        <v>391</v>
      </c>
      <c r="F44" s="52">
        <v>0</v>
      </c>
      <c r="G44" s="53">
        <v>391</v>
      </c>
    </row>
    <row r="45" spans="1:7" hidden="1" outlineLevel="1" x14ac:dyDescent="0.25">
      <c r="A45" s="48">
        <v>25</v>
      </c>
      <c r="B45" s="49" t="s">
        <v>293</v>
      </c>
      <c r="C45" s="50" t="s">
        <v>301</v>
      </c>
      <c r="D45" s="9" t="s">
        <v>327</v>
      </c>
      <c r="E45" s="52">
        <v>4047.8074999999999</v>
      </c>
      <c r="F45" s="52">
        <v>0</v>
      </c>
      <c r="G45" s="53">
        <v>4047.8074999999999</v>
      </c>
    </row>
    <row r="46" spans="1:7" hidden="1" outlineLevel="1" x14ac:dyDescent="0.25">
      <c r="A46" s="48">
        <v>26</v>
      </c>
      <c r="B46" s="49" t="s">
        <v>293</v>
      </c>
      <c r="C46" s="50" t="s">
        <v>296</v>
      </c>
      <c r="D46" s="9" t="s">
        <v>328</v>
      </c>
      <c r="E46" s="52">
        <v>746.81</v>
      </c>
      <c r="F46" s="52">
        <v>0</v>
      </c>
      <c r="G46" s="53">
        <v>746.81</v>
      </c>
    </row>
    <row r="47" spans="1:7" hidden="1" outlineLevel="1" x14ac:dyDescent="0.25">
      <c r="A47" s="48">
        <v>27</v>
      </c>
      <c r="B47" s="49" t="s">
        <v>293</v>
      </c>
      <c r="C47" s="50" t="s">
        <v>301</v>
      </c>
      <c r="D47" s="9" t="s">
        <v>329</v>
      </c>
      <c r="E47" s="52">
        <v>2488.3588</v>
      </c>
      <c r="F47" s="52">
        <v>0</v>
      </c>
      <c r="G47" s="53">
        <v>2488.3588</v>
      </c>
    </row>
    <row r="48" spans="1:7" hidden="1" outlineLevel="1" x14ac:dyDescent="0.25">
      <c r="A48" s="48">
        <v>28</v>
      </c>
      <c r="B48" s="49" t="s">
        <v>293</v>
      </c>
      <c r="C48" s="50" t="s">
        <v>295</v>
      </c>
      <c r="D48" s="9" t="s">
        <v>333</v>
      </c>
      <c r="E48" s="52">
        <v>1433.34</v>
      </c>
      <c r="F48" s="52">
        <v>0</v>
      </c>
      <c r="G48" s="53">
        <v>1433.34</v>
      </c>
    </row>
    <row r="49" spans="1:7" hidden="1" outlineLevel="1" x14ac:dyDescent="0.25">
      <c r="A49" s="48">
        <v>29</v>
      </c>
      <c r="B49" s="49" t="s">
        <v>293</v>
      </c>
      <c r="C49" s="50" t="s">
        <v>296</v>
      </c>
      <c r="D49" s="9" t="s">
        <v>348</v>
      </c>
      <c r="E49" s="52">
        <v>4706.95</v>
      </c>
      <c r="F49" s="52">
        <v>0</v>
      </c>
      <c r="G49" s="53">
        <v>4706.95</v>
      </c>
    </row>
    <row r="50" spans="1:7" hidden="1" outlineLevel="1" x14ac:dyDescent="0.25">
      <c r="A50" s="48">
        <v>30</v>
      </c>
      <c r="B50" s="49" t="s">
        <v>293</v>
      </c>
      <c r="C50" s="50" t="s">
        <v>301</v>
      </c>
      <c r="D50" s="9" t="s">
        <v>334</v>
      </c>
      <c r="E50" s="52">
        <v>646.71249999999998</v>
      </c>
      <c r="F50" s="52">
        <v>0</v>
      </c>
      <c r="G50" s="53">
        <v>646.71249999999998</v>
      </c>
    </row>
    <row r="51" spans="1:7" hidden="1" outlineLevel="1" x14ac:dyDescent="0.25">
      <c r="A51" s="48">
        <v>31</v>
      </c>
      <c r="B51" s="49" t="s">
        <v>293</v>
      </c>
      <c r="C51" s="50" t="s">
        <v>295</v>
      </c>
      <c r="D51" s="9" t="s">
        <v>330</v>
      </c>
      <c r="E51" s="52">
        <v>2121.8175000000001</v>
      </c>
      <c r="F51" s="52">
        <v>94303</v>
      </c>
      <c r="G51" s="53">
        <v>96424.817500000005</v>
      </c>
    </row>
    <row r="52" spans="1:7" hidden="1" outlineLevel="1" x14ac:dyDescent="0.25">
      <c r="A52" s="48">
        <v>32</v>
      </c>
      <c r="B52" s="49" t="s">
        <v>293</v>
      </c>
      <c r="C52" s="50" t="s">
        <v>296</v>
      </c>
      <c r="D52" s="9" t="s">
        <v>331</v>
      </c>
      <c r="E52" s="52">
        <v>977.5</v>
      </c>
      <c r="F52" s="52">
        <v>0</v>
      </c>
      <c r="G52" s="53">
        <v>977.5</v>
      </c>
    </row>
    <row r="53" spans="1:7" hidden="1" outlineLevel="1" x14ac:dyDescent="0.25">
      <c r="A53" s="48">
        <v>33</v>
      </c>
      <c r="B53" s="49" t="s">
        <v>293</v>
      </c>
      <c r="C53" s="50" t="s">
        <v>301</v>
      </c>
      <c r="D53" s="9" t="s">
        <v>332</v>
      </c>
      <c r="E53" s="52">
        <v>4259.8474999999999</v>
      </c>
      <c r="F53" s="52">
        <v>0</v>
      </c>
      <c r="G53" s="53">
        <v>4259.8474999999999</v>
      </c>
    </row>
    <row r="54" spans="1:7" hidden="1" outlineLevel="1" x14ac:dyDescent="0.25">
      <c r="A54" s="48">
        <v>34</v>
      </c>
      <c r="B54" s="49" t="s">
        <v>293</v>
      </c>
      <c r="C54" s="50" t="s">
        <v>295</v>
      </c>
      <c r="D54" s="9" t="s">
        <v>349</v>
      </c>
      <c r="E54" s="52">
        <v>2621.2725</v>
      </c>
      <c r="F54" s="52">
        <v>12000</v>
      </c>
      <c r="G54" s="53">
        <v>14621.272499999999</v>
      </c>
    </row>
    <row r="55" spans="1:7" hidden="1" outlineLevel="1" x14ac:dyDescent="0.25">
      <c r="A55" s="48">
        <v>35</v>
      </c>
      <c r="B55" s="49" t="s">
        <v>293</v>
      </c>
      <c r="C55" s="50" t="s">
        <v>296</v>
      </c>
      <c r="D55" s="9" t="s">
        <v>350</v>
      </c>
      <c r="E55" s="52">
        <v>544.64</v>
      </c>
      <c r="F55" s="52">
        <v>0</v>
      </c>
      <c r="G55" s="53">
        <v>544.64</v>
      </c>
    </row>
    <row r="56" spans="1:7" hidden="1" outlineLevel="1" x14ac:dyDescent="0.25">
      <c r="A56" s="48">
        <v>36</v>
      </c>
      <c r="B56" s="49" t="s">
        <v>293</v>
      </c>
      <c r="C56" s="50" t="s">
        <v>301</v>
      </c>
      <c r="D56" s="9" t="s">
        <v>351</v>
      </c>
      <c r="E56" s="52">
        <v>1710.6175000000001</v>
      </c>
      <c r="F56" s="52">
        <v>0</v>
      </c>
      <c r="G56" s="53">
        <v>1710.6175000000001</v>
      </c>
    </row>
    <row r="57" spans="1:7" hidden="1" outlineLevel="1" x14ac:dyDescent="0.25">
      <c r="A57" s="48">
        <v>37</v>
      </c>
      <c r="B57" s="49" t="s">
        <v>293</v>
      </c>
      <c r="C57" s="50" t="s">
        <v>294</v>
      </c>
      <c r="D57" s="9" t="s">
        <v>352</v>
      </c>
      <c r="E57" s="52">
        <v>1219.9625000000001</v>
      </c>
      <c r="F57" s="52">
        <v>57410</v>
      </c>
      <c r="G57" s="53">
        <v>58629.962500000001</v>
      </c>
    </row>
    <row r="58" spans="1:7" hidden="1" outlineLevel="1" x14ac:dyDescent="0.25">
      <c r="A58" s="48">
        <v>38</v>
      </c>
      <c r="B58" s="49" t="s">
        <v>293</v>
      </c>
      <c r="C58" s="50" t="s">
        <v>295</v>
      </c>
      <c r="D58" s="9" t="s">
        <v>353</v>
      </c>
      <c r="E58" s="52">
        <v>2881.4850000000001</v>
      </c>
      <c r="F58" s="52">
        <v>0</v>
      </c>
      <c r="G58" s="53">
        <v>2881.4850000000001</v>
      </c>
    </row>
    <row r="59" spans="1:7" hidden="1" outlineLevel="1" x14ac:dyDescent="0.25">
      <c r="A59" s="48">
        <v>39</v>
      </c>
      <c r="B59" s="49" t="s">
        <v>293</v>
      </c>
      <c r="C59" s="50" t="s">
        <v>296</v>
      </c>
      <c r="D59" s="9" t="s">
        <v>354</v>
      </c>
      <c r="E59" s="52">
        <v>179.4</v>
      </c>
      <c r="F59" s="52">
        <v>0</v>
      </c>
      <c r="G59" s="53">
        <v>179.4</v>
      </c>
    </row>
    <row r="60" spans="1:7" hidden="1" outlineLevel="1" x14ac:dyDescent="0.25">
      <c r="A60" s="48">
        <v>40</v>
      </c>
      <c r="B60" s="49" t="s">
        <v>293</v>
      </c>
      <c r="C60" s="50" t="s">
        <v>301</v>
      </c>
      <c r="D60" s="9" t="s">
        <v>355</v>
      </c>
      <c r="E60" s="52">
        <v>7057.2650000000003</v>
      </c>
      <c r="F60" s="52">
        <v>0</v>
      </c>
      <c r="G60" s="53">
        <v>7057.2650000000003</v>
      </c>
    </row>
    <row r="61" spans="1:7" hidden="1" outlineLevel="1" x14ac:dyDescent="0.25">
      <c r="A61" s="48">
        <v>41</v>
      </c>
      <c r="B61" s="49" t="s">
        <v>293</v>
      </c>
      <c r="C61" s="50" t="s">
        <v>294</v>
      </c>
      <c r="D61" s="9" t="s">
        <v>356</v>
      </c>
      <c r="E61" s="52">
        <v>2450.2525000000001</v>
      </c>
      <c r="F61" s="52">
        <v>115306</v>
      </c>
      <c r="G61" s="53">
        <v>117756.2525</v>
      </c>
    </row>
    <row r="62" spans="1:7" hidden="1" outlineLevel="1" x14ac:dyDescent="0.25">
      <c r="A62" s="48">
        <v>42</v>
      </c>
      <c r="B62" s="49" t="s">
        <v>293</v>
      </c>
      <c r="C62" s="50" t="s">
        <v>295</v>
      </c>
      <c r="D62" s="9" t="s">
        <v>357</v>
      </c>
      <c r="E62" s="52">
        <v>3565.08</v>
      </c>
      <c r="F62" s="52">
        <v>0</v>
      </c>
      <c r="G62" s="53">
        <v>3565.08</v>
      </c>
    </row>
    <row r="63" spans="1:7" hidden="1" outlineLevel="1" x14ac:dyDescent="0.25">
      <c r="A63" s="48">
        <v>43</v>
      </c>
      <c r="B63" s="49" t="s">
        <v>293</v>
      </c>
      <c r="C63" s="50" t="s">
        <v>296</v>
      </c>
      <c r="D63" s="9" t="s">
        <v>358</v>
      </c>
      <c r="E63" s="52">
        <v>877.45</v>
      </c>
      <c r="F63" s="52">
        <v>0</v>
      </c>
      <c r="G63" s="53">
        <v>877.45</v>
      </c>
    </row>
    <row r="64" spans="1:7" hidden="1" outlineLevel="1" x14ac:dyDescent="0.25">
      <c r="A64" s="48">
        <v>44</v>
      </c>
      <c r="B64" s="49" t="s">
        <v>293</v>
      </c>
      <c r="C64" s="50" t="s">
        <v>301</v>
      </c>
      <c r="D64" s="9" t="s">
        <v>359</v>
      </c>
      <c r="E64" s="52">
        <v>4078.6350000000002</v>
      </c>
      <c r="F64" s="52">
        <v>0</v>
      </c>
      <c r="G64" s="53">
        <v>4078.6350000000002</v>
      </c>
    </row>
    <row r="65" spans="1:82" hidden="1" outlineLevel="1" x14ac:dyDescent="0.25">
      <c r="A65" s="48">
        <v>45</v>
      </c>
      <c r="B65" s="49" t="s">
        <v>293</v>
      </c>
      <c r="C65" s="50" t="s">
        <v>294</v>
      </c>
      <c r="D65" s="9" t="s">
        <v>360</v>
      </c>
      <c r="E65" s="52">
        <v>972.4</v>
      </c>
      <c r="F65" s="52">
        <v>45760</v>
      </c>
      <c r="G65" s="53">
        <v>46732.4</v>
      </c>
    </row>
    <row r="66" spans="1:82" hidden="1" outlineLevel="1" x14ac:dyDescent="0.25">
      <c r="A66" s="48">
        <v>46</v>
      </c>
      <c r="B66" s="49" t="s">
        <v>293</v>
      </c>
      <c r="C66" s="50" t="s">
        <v>295</v>
      </c>
      <c r="D66" s="51" t="s">
        <v>361</v>
      </c>
      <c r="E66" s="52">
        <v>3138.0974999999999</v>
      </c>
      <c r="F66" s="52">
        <v>0</v>
      </c>
      <c r="G66" s="53">
        <v>3138.0974999999999</v>
      </c>
    </row>
    <row r="67" spans="1:82" hidden="1" outlineLevel="1" x14ac:dyDescent="0.25">
      <c r="A67" s="48">
        <v>47</v>
      </c>
      <c r="B67" s="49" t="s">
        <v>293</v>
      </c>
      <c r="C67" s="50" t="s">
        <v>296</v>
      </c>
      <c r="D67" s="51" t="s">
        <v>362</v>
      </c>
      <c r="E67" s="52">
        <v>674.63599999999997</v>
      </c>
      <c r="F67" s="52">
        <v>0</v>
      </c>
      <c r="G67" s="53">
        <v>674.63599999999997</v>
      </c>
    </row>
    <row r="68" spans="1:82" hidden="1" outlineLevel="1" x14ac:dyDescent="0.25">
      <c r="A68" s="48">
        <v>48</v>
      </c>
      <c r="B68" s="49" t="s">
        <v>293</v>
      </c>
      <c r="C68" s="50" t="s">
        <v>301</v>
      </c>
      <c r="D68" s="51" t="s">
        <v>363</v>
      </c>
      <c r="E68" s="52">
        <v>6023.2375000000002</v>
      </c>
      <c r="F68" s="52">
        <v>0</v>
      </c>
      <c r="G68" s="53">
        <v>6023.2375000000002</v>
      </c>
    </row>
    <row r="69" spans="1:82" hidden="1" outlineLevel="1" x14ac:dyDescent="0.25">
      <c r="A69" s="48">
        <v>49</v>
      </c>
      <c r="B69" s="49" t="s">
        <v>293</v>
      </c>
      <c r="C69" s="50" t="s">
        <v>294</v>
      </c>
      <c r="D69" s="51" t="s">
        <v>364</v>
      </c>
      <c r="E69" s="52">
        <v>3102.4362999999998</v>
      </c>
      <c r="F69" s="52">
        <v>2500</v>
      </c>
      <c r="G69" s="53">
        <v>5602.4362999999994</v>
      </c>
    </row>
    <row r="70" spans="1:82" hidden="1" outlineLevel="1" x14ac:dyDescent="0.25">
      <c r="A70" s="48">
        <v>50</v>
      </c>
      <c r="B70" s="49" t="s">
        <v>293</v>
      </c>
      <c r="C70" s="50" t="s">
        <v>295</v>
      </c>
      <c r="D70" s="51" t="s">
        <v>365</v>
      </c>
      <c r="E70" s="52">
        <v>2162.6999999999998</v>
      </c>
      <c r="F70" s="52">
        <v>0</v>
      </c>
      <c r="G70" s="53">
        <v>2162.6999999999998</v>
      </c>
    </row>
    <row r="71" spans="1:82" hidden="1" outlineLevel="1" x14ac:dyDescent="0.25">
      <c r="A71" s="48">
        <v>51</v>
      </c>
      <c r="B71" s="49" t="s">
        <v>293</v>
      </c>
      <c r="C71" s="50" t="s">
        <v>296</v>
      </c>
      <c r="D71" s="51" t="s">
        <v>366</v>
      </c>
      <c r="E71" s="52">
        <v>552</v>
      </c>
      <c r="F71" s="52">
        <v>0</v>
      </c>
      <c r="G71" s="53">
        <v>552</v>
      </c>
    </row>
    <row r="72" spans="1:82" hidden="1" outlineLevel="1" x14ac:dyDescent="0.25">
      <c r="A72" s="48">
        <v>52</v>
      </c>
      <c r="B72" s="49" t="s">
        <v>293</v>
      </c>
      <c r="C72" s="50" t="s">
        <v>301</v>
      </c>
      <c r="D72" s="51" t="s">
        <v>367</v>
      </c>
      <c r="E72" s="52">
        <v>854.92880000000002</v>
      </c>
      <c r="F72" s="52">
        <v>0</v>
      </c>
      <c r="G72" s="53">
        <v>854.92880000000002</v>
      </c>
    </row>
    <row r="73" spans="1:82" hidden="1" outlineLevel="1" x14ac:dyDescent="0.25">
      <c r="A73" s="48">
        <v>53</v>
      </c>
      <c r="B73" s="49" t="s">
        <v>293</v>
      </c>
      <c r="C73" s="50" t="s">
        <v>294</v>
      </c>
      <c r="D73" s="51" t="s">
        <v>368</v>
      </c>
      <c r="E73" s="52">
        <v>1462.4038</v>
      </c>
      <c r="F73" s="52">
        <v>15417</v>
      </c>
      <c r="G73" s="53">
        <v>16879.4038</v>
      </c>
    </row>
    <row r="74" spans="1:82" hidden="1" outlineLevel="1" x14ac:dyDescent="0.25">
      <c r="A74" s="48">
        <v>54</v>
      </c>
      <c r="B74" s="49" t="s">
        <v>293</v>
      </c>
      <c r="C74" s="50" t="s">
        <v>295</v>
      </c>
      <c r="D74" s="51" t="s">
        <v>369</v>
      </c>
      <c r="E74" s="52">
        <v>7984.125</v>
      </c>
      <c r="F74" s="52">
        <v>0</v>
      </c>
      <c r="G74" s="53">
        <v>7984.125</v>
      </c>
    </row>
    <row r="75" spans="1:82" hidden="1" outlineLevel="1" x14ac:dyDescent="0.25">
      <c r="A75" s="48">
        <v>55</v>
      </c>
      <c r="B75" s="49" t="s">
        <v>293</v>
      </c>
      <c r="C75" s="50" t="s">
        <v>296</v>
      </c>
      <c r="D75" s="51" t="s">
        <v>370</v>
      </c>
      <c r="E75" s="52">
        <v>482.95400000000001</v>
      </c>
      <c r="F75" s="52">
        <v>0</v>
      </c>
      <c r="G75" s="53">
        <v>482.95400000000001</v>
      </c>
    </row>
    <row r="76" spans="1:82" hidden="1" outlineLevel="1" x14ac:dyDescent="0.25">
      <c r="A76" s="48">
        <v>56</v>
      </c>
      <c r="B76" s="49" t="s">
        <v>293</v>
      </c>
      <c r="C76" s="50" t="s">
        <v>301</v>
      </c>
      <c r="D76" s="51" t="s">
        <v>371</v>
      </c>
      <c r="E76" s="52">
        <v>1041.0574999999999</v>
      </c>
      <c r="F76" s="52">
        <v>0</v>
      </c>
      <c r="G76" s="53">
        <v>1041.0574999999999</v>
      </c>
    </row>
    <row r="77" spans="1:82" ht="25.15" customHeight="1" collapsed="1" thickBot="1" x14ac:dyDescent="0.3">
      <c r="A77" s="207" t="s">
        <v>0</v>
      </c>
      <c r="B77" s="208"/>
      <c r="C77" s="208"/>
      <c r="D77" s="208"/>
      <c r="E77" s="61">
        <f>+E8+E14+E16+E20</f>
        <v>14651038.2884</v>
      </c>
      <c r="F77" s="61">
        <f>+F8+F14+F16+F20</f>
        <v>41637127.222000003</v>
      </c>
      <c r="G77" s="62">
        <f>+G8+G14+G16+G20</f>
        <v>56288165.510400005</v>
      </c>
    </row>
    <row r="78" spans="1:82" s="47" customFormat="1" x14ac:dyDescent="0.25">
      <c r="B78" s="63"/>
      <c r="D78" s="64"/>
      <c r="E78" s="65"/>
      <c r="F78" s="65"/>
      <c r="G78" s="65"/>
      <c r="H78" s="38"/>
      <c r="I78" s="38"/>
      <c r="J78" s="38"/>
      <c r="K78" s="38"/>
      <c r="L78" s="38"/>
      <c r="M78" s="38"/>
      <c r="N78" s="38"/>
      <c r="O78" s="38"/>
      <c r="P78" s="38"/>
      <c r="Q78" s="38"/>
      <c r="R78" s="38"/>
      <c r="S78" s="38"/>
      <c r="T78" s="38"/>
      <c r="U78" s="38"/>
      <c r="V78" s="38"/>
      <c r="W78" s="38"/>
      <c r="X78" s="38"/>
      <c r="Y78" s="38"/>
      <c r="Z78" s="38"/>
      <c r="AA78" s="38"/>
      <c r="AB78" s="38"/>
      <c r="AC78" s="38"/>
      <c r="AD78" s="38"/>
      <c r="AE78" s="38"/>
      <c r="AF78" s="38"/>
      <c r="AG78" s="38"/>
      <c r="AH78" s="38"/>
      <c r="AI78" s="38"/>
      <c r="AJ78" s="38"/>
      <c r="AK78" s="38"/>
      <c r="AL78" s="38"/>
      <c r="AM78" s="38"/>
      <c r="AN78" s="38"/>
      <c r="AO78" s="38"/>
      <c r="AP78" s="38"/>
      <c r="AQ78" s="38"/>
      <c r="AR78" s="38"/>
      <c r="AS78" s="38"/>
      <c r="AT78" s="38"/>
      <c r="AU78" s="38"/>
      <c r="AV78" s="38"/>
      <c r="AW78" s="38"/>
      <c r="AX78" s="38"/>
      <c r="AY78" s="38"/>
      <c r="AZ78" s="38"/>
      <c r="BA78" s="38"/>
      <c r="BB78" s="38"/>
      <c r="BC78" s="38"/>
      <c r="BD78" s="38"/>
      <c r="BE78" s="38"/>
      <c r="BF78" s="38"/>
      <c r="BG78" s="38"/>
      <c r="BH78" s="38"/>
      <c r="BI78" s="38"/>
      <c r="BJ78" s="38"/>
      <c r="BK78" s="38"/>
      <c r="BL78" s="38"/>
      <c r="BM78" s="38"/>
      <c r="BN78" s="38"/>
      <c r="BO78" s="38"/>
      <c r="BP78" s="38"/>
      <c r="BQ78" s="38"/>
      <c r="BR78" s="38"/>
      <c r="BS78" s="38"/>
      <c r="BT78" s="38"/>
      <c r="BU78" s="38"/>
      <c r="BV78" s="38"/>
      <c r="BW78" s="38"/>
      <c r="BX78" s="38"/>
      <c r="BY78" s="38"/>
      <c r="BZ78" s="38"/>
      <c r="CA78" s="38"/>
      <c r="CB78" s="38"/>
      <c r="CC78" s="38"/>
      <c r="CD78" s="38"/>
    </row>
    <row r="79" spans="1:82" s="47" customFormat="1" x14ac:dyDescent="0.25">
      <c r="B79" s="63"/>
      <c r="D79" s="64"/>
      <c r="E79" s="65"/>
      <c r="F79" s="65"/>
      <c r="G79" s="65"/>
      <c r="H79" s="38"/>
      <c r="I79" s="38"/>
      <c r="J79" s="38"/>
      <c r="K79" s="38"/>
      <c r="L79" s="38"/>
      <c r="M79" s="38"/>
      <c r="N79" s="38"/>
      <c r="O79" s="38"/>
      <c r="P79" s="38"/>
      <c r="Q79" s="38"/>
      <c r="R79" s="38"/>
      <c r="S79" s="38"/>
      <c r="T79" s="38"/>
      <c r="U79" s="38"/>
      <c r="V79" s="38"/>
      <c r="W79" s="38"/>
      <c r="X79" s="38"/>
      <c r="Y79" s="38"/>
      <c r="Z79" s="38"/>
      <c r="AA79" s="38"/>
      <c r="AB79" s="38"/>
      <c r="AC79" s="38"/>
      <c r="AD79" s="38"/>
      <c r="AE79" s="38"/>
      <c r="AF79" s="38"/>
      <c r="AG79" s="38"/>
      <c r="AH79" s="38"/>
      <c r="AI79" s="38"/>
      <c r="AJ79" s="38"/>
      <c r="AK79" s="38"/>
      <c r="AL79" s="38"/>
      <c r="AM79" s="38"/>
      <c r="AN79" s="38"/>
      <c r="AO79" s="38"/>
      <c r="AP79" s="38"/>
      <c r="AQ79" s="38"/>
      <c r="AR79" s="38"/>
      <c r="AS79" s="38"/>
      <c r="AT79" s="38"/>
      <c r="AU79" s="38"/>
      <c r="AV79" s="38"/>
      <c r="AW79" s="38"/>
      <c r="AX79" s="38"/>
      <c r="AY79" s="38"/>
      <c r="AZ79" s="38"/>
      <c r="BA79" s="38"/>
      <c r="BB79" s="38"/>
      <c r="BC79" s="38"/>
      <c r="BD79" s="38"/>
      <c r="BE79" s="38"/>
      <c r="BF79" s="38"/>
      <c r="BG79" s="38"/>
      <c r="BH79" s="38"/>
      <c r="BI79" s="38"/>
      <c r="BJ79" s="38"/>
      <c r="BK79" s="38"/>
      <c r="BL79" s="38"/>
      <c r="BM79" s="38"/>
      <c r="BN79" s="38"/>
      <c r="BO79" s="38"/>
      <c r="BP79" s="38"/>
      <c r="BQ79" s="38"/>
      <c r="BR79" s="38"/>
      <c r="BS79" s="38"/>
      <c r="BT79" s="38"/>
      <c r="BU79" s="38"/>
      <c r="BV79" s="38"/>
      <c r="BW79" s="38"/>
      <c r="BX79" s="38"/>
      <c r="BY79" s="38"/>
      <c r="BZ79" s="38"/>
      <c r="CA79" s="38"/>
      <c r="CB79" s="38"/>
      <c r="CC79" s="38"/>
      <c r="CD79" s="38"/>
    </row>
    <row r="80" spans="1:82" s="47" customFormat="1" x14ac:dyDescent="0.25">
      <c r="B80" s="63"/>
      <c r="D80" s="64"/>
      <c r="E80" s="65"/>
      <c r="F80" s="65"/>
      <c r="G80" s="65"/>
      <c r="H80" s="38"/>
      <c r="I80" s="38"/>
      <c r="J80" s="38"/>
      <c r="K80" s="38"/>
      <c r="L80" s="38"/>
      <c r="M80" s="38"/>
      <c r="N80" s="38"/>
      <c r="O80" s="38"/>
      <c r="P80" s="38"/>
      <c r="Q80" s="38"/>
      <c r="R80" s="38"/>
      <c r="S80" s="38"/>
      <c r="T80" s="38"/>
      <c r="U80" s="38"/>
      <c r="V80" s="38"/>
      <c r="W80" s="38"/>
      <c r="X80" s="38"/>
      <c r="Y80" s="38"/>
      <c r="Z80" s="38"/>
      <c r="AA80" s="38"/>
      <c r="AB80" s="38"/>
      <c r="AC80" s="38"/>
      <c r="AD80" s="38"/>
      <c r="AE80" s="38"/>
      <c r="AF80" s="38"/>
      <c r="AG80" s="38"/>
      <c r="AH80" s="38"/>
      <c r="AI80" s="38"/>
      <c r="AJ80" s="38"/>
      <c r="AK80" s="38"/>
      <c r="AL80" s="38"/>
      <c r="AM80" s="38"/>
      <c r="AN80" s="38"/>
      <c r="AO80" s="38"/>
      <c r="AP80" s="38"/>
      <c r="AQ80" s="38"/>
      <c r="AR80" s="38"/>
      <c r="AS80" s="38"/>
      <c r="AT80" s="38"/>
      <c r="AU80" s="38"/>
      <c r="AV80" s="38"/>
      <c r="AW80" s="38"/>
      <c r="AX80" s="38"/>
      <c r="AY80" s="38"/>
      <c r="AZ80" s="38"/>
      <c r="BA80" s="38"/>
      <c r="BB80" s="38"/>
      <c r="BC80" s="38"/>
      <c r="BD80" s="38"/>
      <c r="BE80" s="38"/>
      <c r="BF80" s="38"/>
      <c r="BG80" s="38"/>
      <c r="BH80" s="38"/>
      <c r="BI80" s="38"/>
      <c r="BJ80" s="38"/>
      <c r="BK80" s="38"/>
      <c r="BL80" s="38"/>
      <c r="BM80" s="38"/>
      <c r="BN80" s="38"/>
      <c r="BO80" s="38"/>
      <c r="BP80" s="38"/>
      <c r="BQ80" s="38"/>
      <c r="BR80" s="38"/>
      <c r="BS80" s="38"/>
      <c r="BT80" s="38"/>
      <c r="BU80" s="38"/>
      <c r="BV80" s="38"/>
      <c r="BW80" s="38"/>
      <c r="BX80" s="38"/>
      <c r="BY80" s="38"/>
      <c r="BZ80" s="38"/>
      <c r="CA80" s="38"/>
      <c r="CB80" s="38"/>
      <c r="CC80" s="38"/>
      <c r="CD80" s="38"/>
    </row>
    <row r="81" spans="2:85" s="47" customFormat="1" x14ac:dyDescent="0.25">
      <c r="B81" s="63"/>
      <c r="D81" s="64"/>
      <c r="E81" s="65"/>
      <c r="F81" s="65"/>
      <c r="G81" s="65"/>
      <c r="H81" s="38"/>
      <c r="I81" s="38"/>
      <c r="J81" s="38"/>
      <c r="K81" s="38"/>
      <c r="L81" s="38"/>
      <c r="M81" s="38"/>
      <c r="N81" s="38"/>
      <c r="O81" s="38"/>
      <c r="P81" s="38"/>
      <c r="Q81" s="38"/>
      <c r="R81" s="38"/>
      <c r="S81" s="38"/>
      <c r="T81" s="38"/>
      <c r="U81" s="38"/>
      <c r="V81" s="38"/>
      <c r="W81" s="38"/>
      <c r="X81" s="38"/>
      <c r="Y81" s="38"/>
      <c r="Z81" s="38"/>
      <c r="AA81" s="38"/>
      <c r="AB81" s="38"/>
      <c r="AC81" s="38"/>
      <c r="AD81" s="38"/>
      <c r="AE81" s="38"/>
      <c r="AF81" s="38"/>
      <c r="AG81" s="38"/>
      <c r="AH81" s="38"/>
      <c r="AI81" s="38"/>
      <c r="AJ81" s="38"/>
      <c r="AK81" s="38"/>
      <c r="AL81" s="38"/>
      <c r="AM81" s="38"/>
      <c r="AN81" s="38"/>
      <c r="AO81" s="38"/>
      <c r="AP81" s="38"/>
      <c r="AQ81" s="38"/>
      <c r="AR81" s="38"/>
      <c r="AS81" s="38"/>
      <c r="AT81" s="38"/>
      <c r="AU81" s="38"/>
      <c r="AV81" s="38"/>
      <c r="AW81" s="38"/>
      <c r="AX81" s="38"/>
      <c r="AY81" s="38"/>
      <c r="AZ81" s="38"/>
      <c r="BA81" s="38"/>
      <c r="BB81" s="38"/>
      <c r="BC81" s="38"/>
      <c r="BD81" s="38"/>
      <c r="BE81" s="38"/>
      <c r="BF81" s="38"/>
      <c r="BG81" s="38"/>
      <c r="BH81" s="38"/>
      <c r="BI81" s="38"/>
      <c r="BJ81" s="38"/>
      <c r="BK81" s="38"/>
      <c r="BL81" s="38"/>
      <c r="BM81" s="38"/>
      <c r="BN81" s="38"/>
      <c r="BO81" s="38"/>
      <c r="BP81" s="38"/>
      <c r="BQ81" s="38"/>
      <c r="BR81" s="38"/>
      <c r="BS81" s="38"/>
      <c r="BT81" s="38"/>
      <c r="BU81" s="38"/>
      <c r="BV81" s="38"/>
      <c r="BW81" s="38"/>
      <c r="BX81" s="38"/>
      <c r="BY81" s="38"/>
      <c r="BZ81" s="38"/>
      <c r="CA81" s="38"/>
      <c r="CB81" s="38"/>
      <c r="CC81" s="38"/>
      <c r="CD81" s="38"/>
    </row>
    <row r="82" spans="2:85" s="47" customFormat="1" x14ac:dyDescent="0.25">
      <c r="B82" s="63"/>
      <c r="D82" s="64"/>
      <c r="E82" s="65"/>
      <c r="F82" s="65"/>
      <c r="G82" s="65"/>
      <c r="H82" s="38"/>
      <c r="I82" s="38"/>
      <c r="J82" s="38"/>
      <c r="K82" s="38"/>
      <c r="L82" s="38"/>
      <c r="M82" s="38"/>
      <c r="N82" s="38"/>
      <c r="O82" s="38"/>
      <c r="P82" s="38"/>
      <c r="Q82" s="38"/>
      <c r="R82" s="38"/>
      <c r="S82" s="38"/>
      <c r="T82" s="38"/>
      <c r="U82" s="38"/>
      <c r="V82" s="38"/>
      <c r="W82" s="38"/>
      <c r="X82" s="38"/>
      <c r="Y82" s="38"/>
      <c r="Z82" s="38"/>
      <c r="AA82" s="38"/>
      <c r="AB82" s="38"/>
      <c r="AC82" s="38"/>
      <c r="AD82" s="38"/>
      <c r="AE82" s="38"/>
      <c r="AF82" s="38"/>
      <c r="AG82" s="38"/>
      <c r="AH82" s="38"/>
      <c r="AI82" s="38"/>
      <c r="AJ82" s="38"/>
      <c r="AK82" s="38"/>
      <c r="AL82" s="38"/>
      <c r="AM82" s="38"/>
      <c r="AN82" s="38"/>
      <c r="AO82" s="38"/>
      <c r="AP82" s="38"/>
      <c r="AQ82" s="38"/>
      <c r="AR82" s="38"/>
      <c r="AS82" s="38"/>
      <c r="AT82" s="38"/>
      <c r="AU82" s="38"/>
      <c r="AV82" s="38"/>
      <c r="AW82" s="38"/>
      <c r="AX82" s="38"/>
      <c r="AY82" s="38"/>
      <c r="AZ82" s="38"/>
      <c r="BA82" s="38"/>
      <c r="BB82" s="38"/>
      <c r="BC82" s="38"/>
      <c r="BD82" s="38"/>
      <c r="BE82" s="38"/>
      <c r="BF82" s="38"/>
      <c r="BG82" s="38"/>
      <c r="BH82" s="38"/>
      <c r="BI82" s="38"/>
      <c r="BJ82" s="38"/>
      <c r="BK82" s="38"/>
      <c r="BL82" s="38"/>
      <c r="BM82" s="38"/>
      <c r="BN82" s="38"/>
      <c r="BO82" s="38"/>
      <c r="BP82" s="38"/>
      <c r="BQ82" s="38"/>
      <c r="BR82" s="38"/>
      <c r="BS82" s="38"/>
      <c r="BT82" s="38"/>
      <c r="BU82" s="38"/>
      <c r="BV82" s="38"/>
      <c r="BW82" s="38"/>
      <c r="BX82" s="38"/>
      <c r="BY82" s="38"/>
      <c r="BZ82" s="38"/>
      <c r="CA82" s="38"/>
      <c r="CB82" s="38"/>
      <c r="CC82" s="38"/>
      <c r="CD82" s="38"/>
    </row>
    <row r="83" spans="2:85" s="47" customFormat="1" x14ac:dyDescent="0.25">
      <c r="B83" s="63"/>
      <c r="C83" s="66"/>
      <c r="D83" s="64"/>
      <c r="E83" s="65"/>
      <c r="F83" s="65"/>
      <c r="G83" s="65"/>
      <c r="H83" s="38"/>
      <c r="I83" s="38"/>
      <c r="J83" s="38"/>
      <c r="K83" s="38"/>
      <c r="L83" s="38"/>
      <c r="M83" s="38"/>
      <c r="N83" s="38"/>
      <c r="O83" s="38"/>
      <c r="P83" s="38"/>
      <c r="Q83" s="38"/>
      <c r="R83" s="38"/>
      <c r="S83" s="38"/>
      <c r="T83" s="38"/>
      <c r="U83" s="38"/>
      <c r="V83" s="38"/>
      <c r="W83" s="38"/>
      <c r="X83" s="38"/>
      <c r="Y83" s="38"/>
      <c r="Z83" s="38"/>
      <c r="AA83" s="38"/>
      <c r="AB83" s="38"/>
      <c r="AC83" s="38"/>
      <c r="AD83" s="38"/>
      <c r="AE83" s="38"/>
      <c r="AF83" s="38"/>
      <c r="AG83" s="38"/>
      <c r="AH83" s="38"/>
      <c r="AI83" s="38"/>
      <c r="AJ83" s="38"/>
      <c r="AK83" s="38"/>
      <c r="AL83" s="38"/>
      <c r="AM83" s="38"/>
      <c r="AN83" s="38"/>
      <c r="AO83" s="38"/>
      <c r="AP83" s="38"/>
      <c r="AQ83" s="38"/>
      <c r="AR83" s="38"/>
      <c r="AS83" s="38"/>
      <c r="AT83" s="38"/>
      <c r="AU83" s="38"/>
      <c r="AV83" s="38"/>
      <c r="AW83" s="38"/>
      <c r="AX83" s="38"/>
      <c r="AY83" s="38"/>
      <c r="AZ83" s="38"/>
      <c r="BA83" s="38"/>
      <c r="BB83" s="38"/>
      <c r="BC83" s="38"/>
      <c r="BD83" s="38"/>
      <c r="BE83" s="38"/>
      <c r="BF83" s="38"/>
      <c r="BG83" s="38"/>
      <c r="BH83" s="38"/>
      <c r="BI83" s="38"/>
      <c r="BJ83" s="38"/>
      <c r="BK83" s="38"/>
      <c r="BL83" s="38"/>
      <c r="BM83" s="38"/>
      <c r="BN83" s="38"/>
      <c r="BO83" s="38"/>
      <c r="BP83" s="38"/>
      <c r="BQ83" s="38"/>
      <c r="BR83" s="38"/>
      <c r="BS83" s="38"/>
      <c r="BT83" s="38"/>
      <c r="BU83" s="38"/>
      <c r="BV83" s="38"/>
      <c r="BW83" s="38"/>
      <c r="BX83" s="38"/>
      <c r="BY83" s="38"/>
      <c r="BZ83" s="38"/>
      <c r="CA83" s="38"/>
      <c r="CB83" s="38"/>
      <c r="CC83" s="38"/>
      <c r="CD83" s="38"/>
      <c r="CE83" s="38"/>
      <c r="CF83" s="38"/>
      <c r="CG83" s="38"/>
    </row>
    <row r="84" spans="2:85" s="47" customFormat="1" x14ac:dyDescent="0.25">
      <c r="B84" s="63"/>
      <c r="C84" s="66"/>
      <c r="D84" s="64"/>
      <c r="E84" s="65"/>
      <c r="F84" s="65"/>
      <c r="G84" s="65"/>
      <c r="H84" s="38"/>
      <c r="I84" s="38"/>
      <c r="J84" s="38"/>
      <c r="K84" s="38"/>
      <c r="L84" s="38"/>
      <c r="M84" s="38"/>
      <c r="N84" s="38"/>
      <c r="O84" s="38"/>
      <c r="P84" s="38"/>
      <c r="Q84" s="38"/>
      <c r="R84" s="38"/>
      <c r="S84" s="38"/>
      <c r="T84" s="38"/>
      <c r="U84" s="38"/>
      <c r="V84" s="38"/>
      <c r="W84" s="38"/>
      <c r="X84" s="38"/>
      <c r="Y84" s="38"/>
      <c r="Z84" s="38"/>
      <c r="AA84" s="38"/>
      <c r="AB84" s="38"/>
      <c r="AC84" s="38"/>
      <c r="AD84" s="38"/>
      <c r="AE84" s="38"/>
      <c r="AF84" s="38"/>
      <c r="AG84" s="38"/>
      <c r="AH84" s="38"/>
      <c r="AI84" s="38"/>
      <c r="AJ84" s="38"/>
      <c r="AK84" s="38"/>
      <c r="AL84" s="38"/>
      <c r="AM84" s="38"/>
      <c r="AN84" s="38"/>
      <c r="AO84" s="38"/>
      <c r="AP84" s="38"/>
      <c r="AQ84" s="38"/>
      <c r="AR84" s="38"/>
      <c r="AS84" s="38"/>
      <c r="AT84" s="38"/>
      <c r="AU84" s="38"/>
      <c r="AV84" s="38"/>
      <c r="AW84" s="38"/>
      <c r="AX84" s="38"/>
      <c r="AY84" s="38"/>
      <c r="AZ84" s="38"/>
      <c r="BA84" s="38"/>
      <c r="BB84" s="38"/>
      <c r="BC84" s="38"/>
      <c r="BD84" s="38"/>
      <c r="BE84" s="38"/>
      <c r="BF84" s="38"/>
      <c r="BG84" s="38"/>
      <c r="BH84" s="38"/>
      <c r="BI84" s="38"/>
      <c r="BJ84" s="38"/>
      <c r="BK84" s="38"/>
      <c r="BL84" s="38"/>
      <c r="BM84" s="38"/>
      <c r="BN84" s="38"/>
      <c r="BO84" s="38"/>
      <c r="BP84" s="38"/>
      <c r="BQ84" s="38"/>
      <c r="BR84" s="38"/>
      <c r="BS84" s="38"/>
      <c r="BT84" s="38"/>
      <c r="BU84" s="38"/>
      <c r="BV84" s="38"/>
      <c r="BW84" s="38"/>
      <c r="BX84" s="38"/>
      <c r="BY84" s="38"/>
      <c r="BZ84" s="38"/>
      <c r="CA84" s="38"/>
      <c r="CB84" s="38"/>
      <c r="CC84" s="38"/>
      <c r="CD84" s="38"/>
      <c r="CE84" s="38"/>
      <c r="CF84" s="38"/>
      <c r="CG84" s="38"/>
    </row>
    <row r="85" spans="2:85" s="47" customFormat="1" x14ac:dyDescent="0.25">
      <c r="B85" s="63"/>
      <c r="C85" s="66"/>
      <c r="D85" s="64"/>
      <c r="E85" s="40"/>
      <c r="F85" s="67"/>
      <c r="G85" s="40"/>
      <c r="H85" s="38"/>
      <c r="I85" s="38"/>
      <c r="J85" s="38"/>
      <c r="K85" s="38"/>
      <c r="L85" s="38"/>
      <c r="M85" s="38"/>
      <c r="N85" s="38"/>
      <c r="O85" s="38"/>
      <c r="P85" s="38"/>
      <c r="Q85" s="38"/>
      <c r="R85" s="38"/>
      <c r="S85" s="38"/>
      <c r="T85" s="38"/>
      <c r="U85" s="38"/>
      <c r="V85" s="38"/>
      <c r="W85" s="38"/>
      <c r="X85" s="38"/>
      <c r="Y85" s="38"/>
      <c r="Z85" s="38"/>
      <c r="AA85" s="38"/>
      <c r="AB85" s="38"/>
      <c r="AC85" s="38"/>
      <c r="AD85" s="38"/>
      <c r="AE85" s="38"/>
      <c r="AF85" s="38"/>
      <c r="AG85" s="38"/>
      <c r="AH85" s="38"/>
      <c r="AI85" s="38"/>
      <c r="AJ85" s="38"/>
      <c r="AK85" s="38"/>
      <c r="AL85" s="38"/>
      <c r="AM85" s="38"/>
      <c r="AN85" s="38"/>
      <c r="AO85" s="38"/>
      <c r="AP85" s="38"/>
      <c r="AQ85" s="38"/>
      <c r="AR85" s="38"/>
      <c r="AS85" s="38"/>
      <c r="AT85" s="38"/>
      <c r="AU85" s="38"/>
      <c r="AV85" s="38"/>
      <c r="AW85" s="38"/>
      <c r="AX85" s="38"/>
      <c r="AY85" s="38"/>
      <c r="AZ85" s="38"/>
      <c r="BA85" s="38"/>
      <c r="BB85" s="38"/>
      <c r="BC85" s="38"/>
      <c r="BD85" s="38"/>
      <c r="BE85" s="38"/>
      <c r="BF85" s="38"/>
      <c r="BG85" s="38"/>
      <c r="BH85" s="38"/>
      <c r="BI85" s="38"/>
      <c r="BJ85" s="38"/>
      <c r="BK85" s="38"/>
      <c r="BL85" s="38"/>
      <c r="BM85" s="38"/>
      <c r="BN85" s="38"/>
      <c r="BO85" s="38"/>
      <c r="BP85" s="38"/>
      <c r="BQ85" s="38"/>
      <c r="BR85" s="38"/>
      <c r="BS85" s="38"/>
      <c r="BT85" s="38"/>
      <c r="BU85" s="38"/>
      <c r="BV85" s="38"/>
      <c r="BW85" s="38"/>
      <c r="BX85" s="38"/>
      <c r="BY85" s="38"/>
      <c r="BZ85" s="38"/>
      <c r="CA85" s="38"/>
      <c r="CB85" s="38"/>
      <c r="CC85" s="38"/>
      <c r="CD85" s="38"/>
      <c r="CE85" s="38"/>
      <c r="CF85" s="38"/>
      <c r="CG85" s="38"/>
    </row>
    <row r="86" spans="2:85" s="47" customFormat="1" x14ac:dyDescent="0.25">
      <c r="B86" s="63"/>
      <c r="C86" s="66"/>
      <c r="D86" s="64"/>
      <c r="E86" s="40"/>
      <c r="F86" s="67"/>
      <c r="G86" s="40"/>
      <c r="H86" s="38"/>
      <c r="I86" s="38"/>
      <c r="J86" s="38"/>
      <c r="K86" s="38"/>
      <c r="L86" s="38"/>
      <c r="M86" s="38"/>
      <c r="N86" s="38"/>
      <c r="O86" s="38"/>
      <c r="P86" s="38"/>
      <c r="Q86" s="38"/>
      <c r="R86" s="38"/>
      <c r="S86" s="38"/>
      <c r="T86" s="38"/>
      <c r="U86" s="38"/>
      <c r="V86" s="38"/>
      <c r="W86" s="38"/>
      <c r="X86" s="38"/>
      <c r="Y86" s="38"/>
      <c r="Z86" s="38"/>
      <c r="AA86" s="38"/>
      <c r="AB86" s="38"/>
      <c r="AC86" s="38"/>
      <c r="AD86" s="38"/>
      <c r="AE86" s="38"/>
      <c r="AF86" s="38"/>
      <c r="AG86" s="38"/>
      <c r="AH86" s="38"/>
      <c r="AI86" s="38"/>
      <c r="AJ86" s="38"/>
      <c r="AK86" s="38"/>
      <c r="AL86" s="38"/>
      <c r="AM86" s="38"/>
      <c r="AN86" s="38"/>
      <c r="AO86" s="38"/>
      <c r="AP86" s="38"/>
      <c r="AQ86" s="38"/>
      <c r="AR86" s="38"/>
      <c r="AS86" s="38"/>
      <c r="AT86" s="38"/>
      <c r="AU86" s="38"/>
      <c r="AV86" s="38"/>
      <c r="AW86" s="38"/>
      <c r="AX86" s="38"/>
      <c r="AY86" s="38"/>
      <c r="AZ86" s="38"/>
      <c r="BA86" s="38"/>
      <c r="BB86" s="38"/>
      <c r="BC86" s="38"/>
      <c r="BD86" s="38"/>
      <c r="BE86" s="38"/>
      <c r="BF86" s="38"/>
      <c r="BG86" s="38"/>
      <c r="BH86" s="38"/>
      <c r="BI86" s="38"/>
      <c r="BJ86" s="38"/>
      <c r="BK86" s="38"/>
      <c r="BL86" s="38"/>
      <c r="BM86" s="38"/>
      <c r="BN86" s="38"/>
      <c r="BO86" s="38"/>
      <c r="BP86" s="38"/>
      <c r="BQ86" s="38"/>
      <c r="BR86" s="38"/>
      <c r="BS86" s="38"/>
      <c r="BT86" s="38"/>
      <c r="BU86" s="38"/>
      <c r="BV86" s="38"/>
      <c r="BW86" s="38"/>
      <c r="BX86" s="38"/>
      <c r="BY86" s="38"/>
      <c r="BZ86" s="38"/>
      <c r="CA86" s="38"/>
      <c r="CB86" s="38"/>
      <c r="CC86" s="38"/>
      <c r="CD86" s="38"/>
      <c r="CE86" s="38"/>
      <c r="CF86" s="38"/>
      <c r="CG86" s="38"/>
    </row>
    <row r="87" spans="2:85" s="47" customFormat="1" x14ac:dyDescent="0.25">
      <c r="B87" s="63"/>
      <c r="C87" s="66"/>
      <c r="D87" s="64"/>
      <c r="E87" s="40"/>
      <c r="F87" s="67"/>
      <c r="G87" s="40"/>
      <c r="H87" s="38"/>
      <c r="I87" s="38"/>
      <c r="J87" s="38"/>
      <c r="K87" s="38"/>
      <c r="L87" s="38"/>
      <c r="M87" s="38"/>
      <c r="N87" s="38"/>
      <c r="O87" s="38"/>
      <c r="P87" s="38"/>
      <c r="Q87" s="38"/>
      <c r="R87" s="38"/>
      <c r="S87" s="38"/>
      <c r="T87" s="38"/>
      <c r="U87" s="38"/>
      <c r="V87" s="38"/>
      <c r="W87" s="38"/>
      <c r="X87" s="38"/>
      <c r="Y87" s="38"/>
      <c r="Z87" s="38"/>
      <c r="AA87" s="38"/>
      <c r="AB87" s="38"/>
      <c r="AC87" s="38"/>
      <c r="AD87" s="38"/>
      <c r="AE87" s="38"/>
      <c r="AF87" s="38"/>
      <c r="AG87" s="38"/>
      <c r="AH87" s="38"/>
      <c r="AI87" s="38"/>
      <c r="AJ87" s="38"/>
      <c r="AK87" s="38"/>
      <c r="AL87" s="38"/>
      <c r="AM87" s="38"/>
      <c r="AN87" s="38"/>
      <c r="AO87" s="38"/>
      <c r="AP87" s="38"/>
      <c r="AQ87" s="38"/>
      <c r="AR87" s="38"/>
      <c r="AS87" s="38"/>
      <c r="AT87" s="38"/>
      <c r="AU87" s="38"/>
      <c r="AV87" s="38"/>
      <c r="AW87" s="38"/>
      <c r="AX87" s="38"/>
      <c r="AY87" s="38"/>
      <c r="AZ87" s="38"/>
      <c r="BA87" s="38"/>
      <c r="BB87" s="38"/>
      <c r="BC87" s="38"/>
      <c r="BD87" s="38"/>
      <c r="BE87" s="38"/>
      <c r="BF87" s="38"/>
      <c r="BG87" s="38"/>
      <c r="BH87" s="38"/>
      <c r="BI87" s="38"/>
      <c r="BJ87" s="38"/>
      <c r="BK87" s="38"/>
      <c r="BL87" s="38"/>
      <c r="BM87" s="38"/>
      <c r="BN87" s="38"/>
      <c r="BO87" s="38"/>
      <c r="BP87" s="38"/>
      <c r="BQ87" s="38"/>
      <c r="BR87" s="38"/>
      <c r="BS87" s="38"/>
      <c r="BT87" s="38"/>
      <c r="BU87" s="38"/>
      <c r="BV87" s="38"/>
      <c r="BW87" s="38"/>
      <c r="BX87" s="38"/>
      <c r="BY87" s="38"/>
      <c r="BZ87" s="38"/>
      <c r="CA87" s="38"/>
      <c r="CB87" s="38"/>
      <c r="CC87" s="38"/>
      <c r="CD87" s="38"/>
      <c r="CE87" s="38"/>
      <c r="CF87" s="38"/>
      <c r="CG87" s="38"/>
    </row>
    <row r="88" spans="2:85" s="47" customFormat="1" x14ac:dyDescent="0.25">
      <c r="B88" s="63"/>
      <c r="C88" s="66"/>
      <c r="D88" s="64"/>
      <c r="E88" s="40"/>
      <c r="F88" s="67"/>
      <c r="G88" s="40"/>
      <c r="H88" s="38"/>
      <c r="I88" s="38"/>
      <c r="J88" s="38"/>
      <c r="K88" s="38"/>
      <c r="L88" s="38"/>
      <c r="M88" s="38"/>
      <c r="N88" s="38"/>
      <c r="O88" s="38"/>
      <c r="P88" s="38"/>
      <c r="Q88" s="38"/>
      <c r="R88" s="38"/>
      <c r="S88" s="38"/>
      <c r="T88" s="38"/>
      <c r="U88" s="38"/>
      <c r="V88" s="38"/>
      <c r="W88" s="38"/>
      <c r="X88" s="38"/>
      <c r="Y88" s="38"/>
      <c r="Z88" s="38"/>
      <c r="AA88" s="38"/>
      <c r="AB88" s="38"/>
      <c r="AC88" s="38"/>
      <c r="AD88" s="38"/>
      <c r="AE88" s="38"/>
      <c r="AF88" s="38"/>
      <c r="AG88" s="38"/>
      <c r="AH88" s="38"/>
      <c r="AI88" s="38"/>
      <c r="AJ88" s="38"/>
      <c r="AK88" s="38"/>
      <c r="AL88" s="38"/>
      <c r="AM88" s="38"/>
      <c r="AN88" s="38"/>
      <c r="AO88" s="38"/>
      <c r="AP88" s="38"/>
      <c r="AQ88" s="38"/>
      <c r="AR88" s="38"/>
      <c r="AS88" s="38"/>
      <c r="AT88" s="38"/>
      <c r="AU88" s="38"/>
      <c r="AV88" s="38"/>
      <c r="AW88" s="38"/>
      <c r="AX88" s="38"/>
      <c r="AY88" s="38"/>
      <c r="AZ88" s="38"/>
      <c r="BA88" s="38"/>
      <c r="BB88" s="38"/>
      <c r="BC88" s="38"/>
      <c r="BD88" s="38"/>
      <c r="BE88" s="38"/>
      <c r="BF88" s="38"/>
      <c r="BG88" s="38"/>
      <c r="BH88" s="38"/>
      <c r="BI88" s="38"/>
      <c r="BJ88" s="38"/>
      <c r="BK88" s="38"/>
      <c r="BL88" s="38"/>
      <c r="BM88" s="38"/>
      <c r="BN88" s="38"/>
      <c r="BO88" s="38"/>
      <c r="BP88" s="38"/>
      <c r="BQ88" s="38"/>
      <c r="BR88" s="38"/>
      <c r="BS88" s="38"/>
      <c r="BT88" s="38"/>
      <c r="BU88" s="38"/>
      <c r="BV88" s="38"/>
      <c r="BW88" s="38"/>
      <c r="BX88" s="38"/>
      <c r="BY88" s="38"/>
      <c r="BZ88" s="38"/>
      <c r="CA88" s="38"/>
      <c r="CB88" s="38"/>
      <c r="CC88" s="38"/>
      <c r="CD88" s="38"/>
      <c r="CE88" s="38"/>
      <c r="CF88" s="38"/>
      <c r="CG88" s="38"/>
    </row>
    <row r="89" spans="2:85" s="47" customFormat="1" x14ac:dyDescent="0.25">
      <c r="B89" s="63"/>
      <c r="C89" s="66"/>
      <c r="D89" s="64"/>
      <c r="E89" s="40"/>
      <c r="F89" s="67"/>
      <c r="G89" s="40"/>
      <c r="H89" s="38"/>
      <c r="I89" s="38"/>
      <c r="J89" s="38"/>
      <c r="K89" s="38"/>
      <c r="L89" s="38"/>
      <c r="M89" s="38"/>
      <c r="N89" s="38"/>
      <c r="O89" s="38"/>
      <c r="P89" s="38"/>
      <c r="Q89" s="38"/>
      <c r="R89" s="38"/>
      <c r="S89" s="38"/>
      <c r="T89" s="38"/>
      <c r="U89" s="38"/>
      <c r="V89" s="38"/>
      <c r="W89" s="38"/>
      <c r="X89" s="38"/>
      <c r="Y89" s="38"/>
      <c r="Z89" s="38"/>
      <c r="AA89" s="38"/>
      <c r="AB89" s="38"/>
      <c r="AC89" s="38"/>
      <c r="AD89" s="38"/>
      <c r="AE89" s="38"/>
      <c r="AF89" s="38"/>
      <c r="AG89" s="38"/>
      <c r="AH89" s="38"/>
      <c r="AI89" s="38"/>
      <c r="AJ89" s="38"/>
      <c r="AK89" s="38"/>
      <c r="AL89" s="38"/>
      <c r="AM89" s="38"/>
      <c r="AN89" s="38"/>
      <c r="AO89" s="38"/>
      <c r="AP89" s="38"/>
      <c r="AQ89" s="38"/>
      <c r="AR89" s="38"/>
      <c r="AS89" s="38"/>
      <c r="AT89" s="38"/>
      <c r="AU89" s="38"/>
      <c r="AV89" s="38"/>
      <c r="AW89" s="38"/>
      <c r="AX89" s="38"/>
      <c r="AY89" s="38"/>
      <c r="AZ89" s="38"/>
      <c r="BA89" s="38"/>
      <c r="BB89" s="38"/>
      <c r="BC89" s="38"/>
      <c r="BD89" s="38"/>
      <c r="BE89" s="38"/>
      <c r="BF89" s="38"/>
      <c r="BG89" s="38"/>
      <c r="BH89" s="38"/>
      <c r="BI89" s="38"/>
      <c r="BJ89" s="38"/>
      <c r="BK89" s="38"/>
      <c r="BL89" s="38"/>
      <c r="BM89" s="38"/>
      <c r="BN89" s="38"/>
      <c r="BO89" s="38"/>
      <c r="BP89" s="38"/>
      <c r="BQ89" s="38"/>
      <c r="BR89" s="38"/>
      <c r="BS89" s="38"/>
      <c r="BT89" s="38"/>
      <c r="BU89" s="38"/>
      <c r="BV89" s="38"/>
      <c r="BW89" s="38"/>
      <c r="BX89" s="38"/>
      <c r="BY89" s="38"/>
      <c r="BZ89" s="38"/>
      <c r="CA89" s="38"/>
      <c r="CB89" s="38"/>
      <c r="CC89" s="38"/>
      <c r="CD89" s="38"/>
      <c r="CE89" s="38"/>
      <c r="CF89" s="38"/>
      <c r="CG89" s="38"/>
    </row>
    <row r="90" spans="2:85" s="47" customFormat="1" x14ac:dyDescent="0.25">
      <c r="B90" s="63"/>
      <c r="C90" s="66"/>
      <c r="D90" s="64"/>
      <c r="E90" s="40"/>
      <c r="F90" s="67"/>
      <c r="G90" s="40"/>
      <c r="H90" s="38"/>
      <c r="I90" s="38"/>
      <c r="J90" s="38"/>
      <c r="K90" s="38"/>
      <c r="L90" s="38"/>
      <c r="M90" s="38"/>
      <c r="N90" s="38"/>
      <c r="O90" s="38"/>
      <c r="P90" s="38"/>
      <c r="Q90" s="38"/>
      <c r="R90" s="38"/>
      <c r="S90" s="38"/>
      <c r="T90" s="38"/>
      <c r="U90" s="38"/>
      <c r="V90" s="38"/>
      <c r="W90" s="38"/>
      <c r="X90" s="38"/>
      <c r="Y90" s="38"/>
      <c r="Z90" s="38"/>
      <c r="AA90" s="38"/>
      <c r="AB90" s="38"/>
      <c r="AC90" s="38"/>
      <c r="AD90" s="38"/>
      <c r="AE90" s="38"/>
      <c r="AF90" s="38"/>
      <c r="AG90" s="38"/>
      <c r="AH90" s="38"/>
      <c r="AI90" s="38"/>
      <c r="AJ90" s="38"/>
      <c r="AK90" s="38"/>
      <c r="AL90" s="38"/>
      <c r="AM90" s="38"/>
      <c r="AN90" s="38"/>
      <c r="AO90" s="38"/>
      <c r="AP90" s="38"/>
      <c r="AQ90" s="38"/>
      <c r="AR90" s="38"/>
      <c r="AS90" s="38"/>
      <c r="AT90" s="38"/>
      <c r="AU90" s="38"/>
      <c r="AV90" s="38"/>
      <c r="AW90" s="38"/>
      <c r="AX90" s="38"/>
      <c r="AY90" s="38"/>
      <c r="AZ90" s="38"/>
      <c r="BA90" s="38"/>
      <c r="BB90" s="38"/>
      <c r="BC90" s="38"/>
      <c r="BD90" s="38"/>
      <c r="BE90" s="38"/>
      <c r="BF90" s="38"/>
      <c r="BG90" s="38"/>
      <c r="BH90" s="38"/>
      <c r="BI90" s="38"/>
      <c r="BJ90" s="38"/>
      <c r="BK90" s="38"/>
      <c r="BL90" s="38"/>
      <c r="BM90" s="38"/>
      <c r="BN90" s="38"/>
      <c r="BO90" s="38"/>
      <c r="BP90" s="38"/>
      <c r="BQ90" s="38"/>
      <c r="BR90" s="38"/>
      <c r="BS90" s="38"/>
      <c r="BT90" s="38"/>
      <c r="BU90" s="38"/>
      <c r="BV90" s="38"/>
      <c r="BW90" s="38"/>
      <c r="BX90" s="38"/>
      <c r="BY90" s="38"/>
      <c r="BZ90" s="38"/>
      <c r="CA90" s="38"/>
      <c r="CB90" s="38"/>
      <c r="CC90" s="38"/>
      <c r="CD90" s="38"/>
      <c r="CE90" s="38"/>
      <c r="CF90" s="38"/>
      <c r="CG90" s="38"/>
    </row>
    <row r="91" spans="2:85" s="47" customFormat="1" x14ac:dyDescent="0.25">
      <c r="B91" s="63"/>
      <c r="C91" s="66"/>
      <c r="D91" s="64"/>
      <c r="E91" s="40"/>
      <c r="F91" s="67"/>
      <c r="G91" s="40"/>
      <c r="H91" s="38"/>
      <c r="I91" s="38"/>
      <c r="J91" s="38"/>
      <c r="K91" s="38"/>
      <c r="L91" s="38"/>
      <c r="M91" s="38"/>
      <c r="N91" s="38"/>
      <c r="O91" s="38"/>
      <c r="P91" s="38"/>
      <c r="Q91" s="38"/>
      <c r="R91" s="38"/>
      <c r="S91" s="38"/>
      <c r="T91" s="38"/>
      <c r="U91" s="38"/>
      <c r="V91" s="38"/>
      <c r="W91" s="38"/>
      <c r="X91" s="38"/>
      <c r="Y91" s="38"/>
      <c r="Z91" s="38"/>
      <c r="AA91" s="38"/>
      <c r="AB91" s="38"/>
      <c r="AC91" s="38"/>
      <c r="AD91" s="38"/>
      <c r="AE91" s="38"/>
      <c r="AF91" s="38"/>
      <c r="AG91" s="38"/>
      <c r="AH91" s="38"/>
      <c r="AI91" s="38"/>
      <c r="AJ91" s="38"/>
      <c r="AK91" s="38"/>
      <c r="AL91" s="38"/>
      <c r="AM91" s="38"/>
      <c r="AN91" s="38"/>
      <c r="AO91" s="38"/>
      <c r="AP91" s="38"/>
      <c r="AQ91" s="38"/>
      <c r="AR91" s="38"/>
      <c r="AS91" s="38"/>
      <c r="AT91" s="38"/>
      <c r="AU91" s="38"/>
      <c r="AV91" s="38"/>
      <c r="AW91" s="38"/>
      <c r="AX91" s="38"/>
      <c r="AY91" s="38"/>
      <c r="AZ91" s="38"/>
      <c r="BA91" s="38"/>
      <c r="BB91" s="38"/>
      <c r="BC91" s="38"/>
      <c r="BD91" s="38"/>
      <c r="BE91" s="38"/>
      <c r="BF91" s="38"/>
      <c r="BG91" s="38"/>
      <c r="BH91" s="38"/>
      <c r="BI91" s="38"/>
      <c r="BJ91" s="38"/>
      <c r="BK91" s="38"/>
      <c r="BL91" s="38"/>
      <c r="BM91" s="38"/>
      <c r="BN91" s="38"/>
      <c r="BO91" s="38"/>
      <c r="BP91" s="38"/>
      <c r="BQ91" s="38"/>
      <c r="BR91" s="38"/>
      <c r="BS91" s="38"/>
      <c r="BT91" s="38"/>
      <c r="BU91" s="38"/>
      <c r="BV91" s="38"/>
      <c r="BW91" s="38"/>
      <c r="BX91" s="38"/>
      <c r="BY91" s="38"/>
      <c r="BZ91" s="38"/>
      <c r="CA91" s="38"/>
      <c r="CB91" s="38"/>
      <c r="CC91" s="38"/>
      <c r="CD91" s="38"/>
      <c r="CE91" s="38"/>
      <c r="CF91" s="38"/>
      <c r="CG91" s="38"/>
    </row>
    <row r="92" spans="2:85" s="47" customFormat="1" x14ac:dyDescent="0.25">
      <c r="B92" s="63"/>
      <c r="C92" s="66"/>
      <c r="D92" s="64"/>
      <c r="E92" s="40"/>
      <c r="F92" s="67"/>
      <c r="G92" s="40"/>
      <c r="H92" s="38"/>
      <c r="I92" s="38"/>
      <c r="J92" s="38"/>
      <c r="K92" s="38"/>
      <c r="L92" s="38"/>
      <c r="M92" s="38"/>
      <c r="N92" s="38"/>
      <c r="O92" s="38"/>
      <c r="P92" s="38"/>
      <c r="Q92" s="38"/>
      <c r="R92" s="38"/>
      <c r="S92" s="38"/>
      <c r="T92" s="38"/>
      <c r="U92" s="38"/>
      <c r="V92" s="38"/>
      <c r="W92" s="38"/>
      <c r="X92" s="38"/>
      <c r="Y92" s="38"/>
      <c r="Z92" s="38"/>
      <c r="AA92" s="38"/>
      <c r="AB92" s="38"/>
      <c r="AC92" s="38"/>
      <c r="AD92" s="38"/>
      <c r="AE92" s="38"/>
      <c r="AF92" s="38"/>
      <c r="AG92" s="38"/>
      <c r="AH92" s="38"/>
      <c r="AI92" s="38"/>
      <c r="AJ92" s="38"/>
      <c r="AK92" s="38"/>
      <c r="AL92" s="38"/>
      <c r="AM92" s="38"/>
      <c r="AN92" s="38"/>
      <c r="AO92" s="38"/>
      <c r="AP92" s="38"/>
      <c r="AQ92" s="38"/>
      <c r="AR92" s="38"/>
      <c r="AS92" s="38"/>
      <c r="AT92" s="38"/>
      <c r="AU92" s="38"/>
      <c r="AV92" s="38"/>
      <c r="AW92" s="38"/>
      <c r="AX92" s="38"/>
      <c r="AY92" s="38"/>
      <c r="AZ92" s="38"/>
      <c r="BA92" s="38"/>
      <c r="BB92" s="38"/>
      <c r="BC92" s="38"/>
      <c r="BD92" s="38"/>
      <c r="BE92" s="38"/>
      <c r="BF92" s="38"/>
      <c r="BG92" s="38"/>
      <c r="BH92" s="38"/>
      <c r="BI92" s="38"/>
      <c r="BJ92" s="38"/>
      <c r="BK92" s="38"/>
      <c r="BL92" s="38"/>
      <c r="BM92" s="38"/>
      <c r="BN92" s="38"/>
      <c r="BO92" s="38"/>
      <c r="BP92" s="38"/>
      <c r="BQ92" s="38"/>
      <c r="BR92" s="38"/>
      <c r="BS92" s="38"/>
      <c r="BT92" s="38"/>
      <c r="BU92" s="38"/>
      <c r="BV92" s="38"/>
      <c r="BW92" s="38"/>
      <c r="BX92" s="38"/>
      <c r="BY92" s="38"/>
      <c r="BZ92" s="38"/>
      <c r="CA92" s="38"/>
      <c r="CB92" s="38"/>
      <c r="CC92" s="38"/>
      <c r="CD92" s="38"/>
      <c r="CE92" s="38"/>
      <c r="CF92" s="38"/>
      <c r="CG92" s="38"/>
    </row>
    <row r="93" spans="2:85" s="47" customFormat="1" x14ac:dyDescent="0.25">
      <c r="B93" s="63"/>
      <c r="C93" s="66"/>
      <c r="D93" s="64"/>
      <c r="E93" s="40"/>
      <c r="F93" s="67"/>
      <c r="G93" s="40"/>
      <c r="H93" s="38"/>
      <c r="I93" s="38"/>
      <c r="J93" s="38"/>
      <c r="K93" s="38"/>
      <c r="L93" s="38"/>
      <c r="M93" s="38"/>
      <c r="N93" s="38"/>
      <c r="O93" s="38"/>
      <c r="P93" s="38"/>
      <c r="Q93" s="38"/>
      <c r="R93" s="38"/>
      <c r="S93" s="38"/>
      <c r="T93" s="38"/>
      <c r="U93" s="38"/>
      <c r="V93" s="38"/>
      <c r="W93" s="38"/>
      <c r="X93" s="38"/>
      <c r="Y93" s="38"/>
      <c r="Z93" s="38"/>
      <c r="AA93" s="38"/>
      <c r="AB93" s="38"/>
      <c r="AC93" s="38"/>
      <c r="AD93" s="38"/>
      <c r="AE93" s="38"/>
      <c r="AF93" s="38"/>
      <c r="AG93" s="38"/>
      <c r="AH93" s="38"/>
      <c r="AI93" s="38"/>
      <c r="AJ93" s="38"/>
      <c r="AK93" s="38"/>
      <c r="AL93" s="38"/>
      <c r="AM93" s="38"/>
      <c r="AN93" s="38"/>
      <c r="AO93" s="38"/>
      <c r="AP93" s="38"/>
      <c r="AQ93" s="38"/>
      <c r="AR93" s="38"/>
      <c r="AS93" s="38"/>
      <c r="AT93" s="38"/>
      <c r="AU93" s="38"/>
      <c r="AV93" s="38"/>
      <c r="AW93" s="38"/>
      <c r="AX93" s="38"/>
      <c r="AY93" s="38"/>
      <c r="AZ93" s="38"/>
      <c r="BA93" s="38"/>
      <c r="BB93" s="38"/>
      <c r="BC93" s="38"/>
      <c r="BD93" s="38"/>
      <c r="BE93" s="38"/>
      <c r="BF93" s="38"/>
      <c r="BG93" s="38"/>
      <c r="BH93" s="38"/>
      <c r="BI93" s="38"/>
      <c r="BJ93" s="38"/>
      <c r="BK93" s="38"/>
      <c r="BL93" s="38"/>
      <c r="BM93" s="38"/>
      <c r="BN93" s="38"/>
      <c r="BO93" s="38"/>
      <c r="BP93" s="38"/>
      <c r="BQ93" s="38"/>
      <c r="BR93" s="38"/>
      <c r="BS93" s="38"/>
      <c r="BT93" s="38"/>
      <c r="BU93" s="38"/>
      <c r="BV93" s="38"/>
      <c r="BW93" s="38"/>
      <c r="BX93" s="38"/>
      <c r="BY93" s="38"/>
      <c r="BZ93" s="38"/>
      <c r="CA93" s="38"/>
      <c r="CB93" s="38"/>
      <c r="CC93" s="38"/>
      <c r="CD93" s="38"/>
      <c r="CE93" s="38"/>
      <c r="CF93" s="38"/>
      <c r="CG93" s="38"/>
    </row>
    <row r="94" spans="2:85" s="47" customFormat="1" x14ac:dyDescent="0.25">
      <c r="B94" s="63"/>
      <c r="C94" s="66"/>
      <c r="D94" s="64"/>
      <c r="E94" s="40"/>
      <c r="F94" s="67"/>
      <c r="G94" s="40"/>
      <c r="H94" s="38"/>
      <c r="I94" s="38"/>
      <c r="J94" s="38"/>
      <c r="K94" s="38"/>
      <c r="L94" s="38"/>
      <c r="M94" s="38"/>
      <c r="N94" s="38"/>
      <c r="O94" s="38"/>
      <c r="P94" s="38"/>
      <c r="Q94" s="38"/>
      <c r="R94" s="38"/>
      <c r="S94" s="38"/>
      <c r="T94" s="38"/>
      <c r="U94" s="38"/>
      <c r="V94" s="38"/>
      <c r="W94" s="38"/>
      <c r="X94" s="38"/>
      <c r="Y94" s="38"/>
      <c r="Z94" s="38"/>
      <c r="AA94" s="38"/>
      <c r="AB94" s="38"/>
      <c r="AC94" s="38"/>
      <c r="AD94" s="38"/>
      <c r="AE94" s="38"/>
      <c r="AF94" s="38"/>
      <c r="AG94" s="38"/>
      <c r="AH94" s="38"/>
      <c r="AI94" s="38"/>
      <c r="AJ94" s="38"/>
      <c r="AK94" s="38"/>
      <c r="AL94" s="38"/>
      <c r="AM94" s="38"/>
      <c r="AN94" s="38"/>
      <c r="AO94" s="38"/>
      <c r="AP94" s="38"/>
      <c r="AQ94" s="38"/>
      <c r="AR94" s="38"/>
      <c r="AS94" s="38"/>
      <c r="AT94" s="38"/>
      <c r="AU94" s="38"/>
      <c r="AV94" s="38"/>
      <c r="AW94" s="38"/>
      <c r="AX94" s="38"/>
      <c r="AY94" s="38"/>
      <c r="AZ94" s="38"/>
      <c r="BA94" s="38"/>
      <c r="BB94" s="38"/>
      <c r="BC94" s="38"/>
      <c r="BD94" s="38"/>
      <c r="BE94" s="38"/>
      <c r="BF94" s="38"/>
      <c r="BG94" s="38"/>
      <c r="BH94" s="38"/>
      <c r="BI94" s="38"/>
      <c r="BJ94" s="38"/>
      <c r="BK94" s="38"/>
      <c r="BL94" s="38"/>
      <c r="BM94" s="38"/>
      <c r="BN94" s="38"/>
      <c r="BO94" s="38"/>
      <c r="BP94" s="38"/>
      <c r="BQ94" s="38"/>
      <c r="BR94" s="38"/>
      <c r="BS94" s="38"/>
      <c r="BT94" s="38"/>
      <c r="BU94" s="38"/>
      <c r="BV94" s="38"/>
      <c r="BW94" s="38"/>
      <c r="BX94" s="38"/>
      <c r="BY94" s="38"/>
      <c r="BZ94" s="38"/>
      <c r="CA94" s="38"/>
      <c r="CB94" s="38"/>
      <c r="CC94" s="38"/>
      <c r="CD94" s="38"/>
      <c r="CE94" s="38"/>
      <c r="CF94" s="38"/>
      <c r="CG94" s="38"/>
    </row>
    <row r="95" spans="2:85" s="47" customFormat="1" x14ac:dyDescent="0.25">
      <c r="B95" s="63"/>
      <c r="C95" s="66"/>
      <c r="D95" s="64"/>
      <c r="E95" s="40"/>
      <c r="F95" s="67"/>
      <c r="G95" s="40"/>
      <c r="H95" s="38"/>
      <c r="I95" s="38"/>
      <c r="J95" s="38"/>
      <c r="K95" s="38"/>
      <c r="L95" s="38"/>
      <c r="M95" s="38"/>
      <c r="N95" s="38"/>
      <c r="O95" s="38"/>
      <c r="P95" s="38"/>
      <c r="Q95" s="38"/>
      <c r="R95" s="38"/>
      <c r="S95" s="38"/>
      <c r="T95" s="38"/>
      <c r="U95" s="38"/>
      <c r="V95" s="38"/>
      <c r="W95" s="38"/>
      <c r="X95" s="38"/>
      <c r="Y95" s="38"/>
      <c r="Z95" s="38"/>
      <c r="AA95" s="38"/>
      <c r="AB95" s="38"/>
      <c r="AC95" s="38"/>
      <c r="AD95" s="38"/>
      <c r="AE95" s="38"/>
      <c r="AF95" s="38"/>
      <c r="AG95" s="38"/>
      <c r="AH95" s="38"/>
      <c r="AI95" s="38"/>
      <c r="AJ95" s="38"/>
      <c r="AK95" s="38"/>
      <c r="AL95" s="38"/>
      <c r="AM95" s="38"/>
      <c r="AN95" s="38"/>
      <c r="AO95" s="38"/>
      <c r="AP95" s="38"/>
      <c r="AQ95" s="38"/>
      <c r="AR95" s="38"/>
      <c r="AS95" s="38"/>
      <c r="AT95" s="38"/>
      <c r="AU95" s="38"/>
      <c r="AV95" s="38"/>
      <c r="AW95" s="38"/>
      <c r="AX95" s="38"/>
      <c r="AY95" s="38"/>
      <c r="AZ95" s="38"/>
      <c r="BA95" s="38"/>
      <c r="BB95" s="38"/>
      <c r="BC95" s="38"/>
      <c r="BD95" s="38"/>
      <c r="BE95" s="38"/>
      <c r="BF95" s="38"/>
      <c r="BG95" s="38"/>
      <c r="BH95" s="38"/>
      <c r="BI95" s="38"/>
      <c r="BJ95" s="38"/>
      <c r="BK95" s="38"/>
      <c r="BL95" s="38"/>
      <c r="BM95" s="38"/>
      <c r="BN95" s="38"/>
      <c r="BO95" s="38"/>
      <c r="BP95" s="38"/>
      <c r="BQ95" s="38"/>
      <c r="BR95" s="38"/>
      <c r="BS95" s="38"/>
      <c r="BT95" s="38"/>
      <c r="BU95" s="38"/>
      <c r="BV95" s="38"/>
      <c r="BW95" s="38"/>
      <c r="BX95" s="38"/>
      <c r="BY95" s="38"/>
      <c r="BZ95" s="38"/>
      <c r="CA95" s="38"/>
      <c r="CB95" s="38"/>
      <c r="CC95" s="38"/>
      <c r="CD95" s="38"/>
      <c r="CE95" s="38"/>
      <c r="CF95" s="38"/>
      <c r="CG95" s="38"/>
    </row>
    <row r="96" spans="2:85" s="47" customFormat="1" x14ac:dyDescent="0.25">
      <c r="B96" s="63"/>
      <c r="C96" s="66"/>
      <c r="D96" s="64"/>
      <c r="E96" s="40"/>
      <c r="F96" s="67"/>
      <c r="G96" s="40"/>
      <c r="H96" s="38"/>
      <c r="I96" s="38"/>
      <c r="J96" s="38"/>
      <c r="K96" s="38"/>
      <c r="L96" s="38"/>
      <c r="M96" s="38"/>
      <c r="N96" s="38"/>
      <c r="O96" s="38"/>
      <c r="P96" s="38"/>
      <c r="Q96" s="38"/>
      <c r="R96" s="38"/>
      <c r="S96" s="38"/>
      <c r="T96" s="38"/>
      <c r="U96" s="38"/>
      <c r="V96" s="38"/>
      <c r="W96" s="38"/>
      <c r="X96" s="38"/>
      <c r="Y96" s="38"/>
      <c r="Z96" s="38"/>
      <c r="AA96" s="38"/>
      <c r="AB96" s="38"/>
      <c r="AC96" s="38"/>
      <c r="AD96" s="38"/>
      <c r="AE96" s="38"/>
      <c r="AF96" s="38"/>
      <c r="AG96" s="38"/>
      <c r="AH96" s="38"/>
      <c r="AI96" s="38"/>
      <c r="AJ96" s="38"/>
      <c r="AK96" s="38"/>
      <c r="AL96" s="38"/>
      <c r="AM96" s="38"/>
      <c r="AN96" s="38"/>
      <c r="AO96" s="38"/>
      <c r="AP96" s="38"/>
      <c r="AQ96" s="38"/>
      <c r="AR96" s="38"/>
      <c r="AS96" s="38"/>
      <c r="AT96" s="38"/>
      <c r="AU96" s="38"/>
      <c r="AV96" s="38"/>
      <c r="AW96" s="38"/>
      <c r="AX96" s="38"/>
      <c r="AY96" s="38"/>
      <c r="AZ96" s="38"/>
      <c r="BA96" s="38"/>
      <c r="BB96" s="38"/>
      <c r="BC96" s="38"/>
      <c r="BD96" s="38"/>
      <c r="BE96" s="38"/>
      <c r="BF96" s="38"/>
      <c r="BG96" s="38"/>
      <c r="BH96" s="38"/>
      <c r="BI96" s="38"/>
      <c r="BJ96" s="38"/>
      <c r="BK96" s="38"/>
      <c r="BL96" s="38"/>
      <c r="BM96" s="38"/>
      <c r="BN96" s="38"/>
      <c r="BO96" s="38"/>
      <c r="BP96" s="38"/>
      <c r="BQ96" s="38"/>
      <c r="BR96" s="38"/>
      <c r="BS96" s="38"/>
      <c r="BT96" s="38"/>
      <c r="BU96" s="38"/>
      <c r="BV96" s="38"/>
      <c r="BW96" s="38"/>
      <c r="BX96" s="38"/>
      <c r="BY96" s="38"/>
      <c r="BZ96" s="38"/>
      <c r="CA96" s="38"/>
      <c r="CB96" s="38"/>
      <c r="CC96" s="38"/>
      <c r="CD96" s="38"/>
      <c r="CE96" s="38"/>
      <c r="CF96" s="38"/>
      <c r="CG96" s="38"/>
    </row>
    <row r="97" spans="2:85" s="47" customFormat="1" x14ac:dyDescent="0.25">
      <c r="B97" s="63"/>
      <c r="C97" s="66"/>
      <c r="D97" s="64"/>
      <c r="E97" s="40"/>
      <c r="F97" s="67"/>
      <c r="G97" s="40"/>
      <c r="H97" s="38"/>
      <c r="I97" s="38"/>
      <c r="J97" s="38"/>
      <c r="K97" s="38"/>
      <c r="L97" s="38"/>
      <c r="M97" s="38"/>
      <c r="N97" s="38"/>
      <c r="O97" s="38"/>
      <c r="P97" s="38"/>
      <c r="Q97" s="38"/>
      <c r="R97" s="38"/>
      <c r="S97" s="38"/>
      <c r="T97" s="38"/>
      <c r="U97" s="38"/>
      <c r="V97" s="38"/>
      <c r="W97" s="38"/>
      <c r="X97" s="38"/>
      <c r="Y97" s="38"/>
      <c r="Z97" s="38"/>
      <c r="AA97" s="38"/>
      <c r="AB97" s="38"/>
      <c r="AC97" s="38"/>
      <c r="AD97" s="38"/>
      <c r="AE97" s="38"/>
      <c r="AF97" s="38"/>
      <c r="AG97" s="38"/>
      <c r="AH97" s="38"/>
      <c r="AI97" s="38"/>
      <c r="AJ97" s="38"/>
      <c r="AK97" s="38"/>
      <c r="AL97" s="38"/>
      <c r="AM97" s="38"/>
      <c r="AN97" s="38"/>
      <c r="AO97" s="38"/>
      <c r="AP97" s="38"/>
      <c r="AQ97" s="38"/>
      <c r="AR97" s="38"/>
      <c r="AS97" s="38"/>
      <c r="AT97" s="38"/>
      <c r="AU97" s="38"/>
      <c r="AV97" s="38"/>
      <c r="AW97" s="38"/>
      <c r="AX97" s="38"/>
      <c r="AY97" s="38"/>
      <c r="AZ97" s="38"/>
      <c r="BA97" s="38"/>
      <c r="BB97" s="38"/>
      <c r="BC97" s="38"/>
      <c r="BD97" s="38"/>
      <c r="BE97" s="38"/>
      <c r="BF97" s="38"/>
      <c r="BG97" s="38"/>
      <c r="BH97" s="38"/>
      <c r="BI97" s="38"/>
      <c r="BJ97" s="38"/>
      <c r="BK97" s="38"/>
      <c r="BL97" s="38"/>
      <c r="BM97" s="38"/>
      <c r="BN97" s="38"/>
      <c r="BO97" s="38"/>
      <c r="BP97" s="38"/>
      <c r="BQ97" s="38"/>
      <c r="BR97" s="38"/>
      <c r="BS97" s="38"/>
      <c r="BT97" s="38"/>
      <c r="BU97" s="38"/>
      <c r="BV97" s="38"/>
      <c r="BW97" s="38"/>
      <c r="BX97" s="38"/>
      <c r="BY97" s="38"/>
      <c r="BZ97" s="38"/>
      <c r="CA97" s="38"/>
      <c r="CB97" s="38"/>
      <c r="CC97" s="38"/>
      <c r="CD97" s="38"/>
      <c r="CE97" s="38"/>
      <c r="CF97" s="38"/>
      <c r="CG97" s="38"/>
    </row>
    <row r="98" spans="2:85" s="47" customFormat="1" x14ac:dyDescent="0.25">
      <c r="B98" s="63"/>
      <c r="C98" s="66"/>
      <c r="D98" s="64"/>
      <c r="E98" s="40"/>
      <c r="F98" s="67"/>
      <c r="G98" s="40"/>
      <c r="H98" s="38"/>
      <c r="I98" s="38"/>
      <c r="J98" s="38"/>
      <c r="K98" s="38"/>
      <c r="L98" s="38"/>
      <c r="M98" s="38"/>
      <c r="N98" s="38"/>
      <c r="O98" s="38"/>
      <c r="P98" s="38"/>
      <c r="Q98" s="38"/>
      <c r="R98" s="38"/>
      <c r="S98" s="38"/>
      <c r="T98" s="38"/>
      <c r="U98" s="38"/>
      <c r="V98" s="38"/>
      <c r="W98" s="38"/>
      <c r="X98" s="38"/>
      <c r="Y98" s="38"/>
      <c r="Z98" s="38"/>
      <c r="AA98" s="38"/>
      <c r="AB98" s="38"/>
      <c r="AC98" s="38"/>
      <c r="AD98" s="38"/>
      <c r="AE98" s="38"/>
      <c r="AF98" s="38"/>
      <c r="AG98" s="38"/>
      <c r="AH98" s="38"/>
      <c r="AI98" s="38"/>
      <c r="AJ98" s="38"/>
      <c r="AK98" s="38"/>
      <c r="AL98" s="38"/>
      <c r="AM98" s="38"/>
      <c r="AN98" s="38"/>
      <c r="AO98" s="38"/>
      <c r="AP98" s="38"/>
      <c r="AQ98" s="38"/>
      <c r="AR98" s="38"/>
      <c r="AS98" s="38"/>
      <c r="AT98" s="38"/>
      <c r="AU98" s="38"/>
      <c r="AV98" s="38"/>
      <c r="AW98" s="38"/>
      <c r="AX98" s="38"/>
      <c r="AY98" s="38"/>
      <c r="AZ98" s="38"/>
      <c r="BA98" s="38"/>
      <c r="BB98" s="38"/>
      <c r="BC98" s="38"/>
      <c r="BD98" s="38"/>
      <c r="BE98" s="38"/>
      <c r="BF98" s="38"/>
      <c r="BG98" s="38"/>
      <c r="BH98" s="38"/>
      <c r="BI98" s="38"/>
      <c r="BJ98" s="38"/>
      <c r="BK98" s="38"/>
      <c r="BL98" s="38"/>
      <c r="BM98" s="38"/>
      <c r="BN98" s="38"/>
      <c r="BO98" s="38"/>
      <c r="BP98" s="38"/>
      <c r="BQ98" s="38"/>
      <c r="BR98" s="38"/>
      <c r="BS98" s="38"/>
      <c r="BT98" s="38"/>
      <c r="BU98" s="38"/>
      <c r="BV98" s="38"/>
      <c r="BW98" s="38"/>
      <c r="BX98" s="38"/>
      <c r="BY98" s="38"/>
      <c r="BZ98" s="38"/>
      <c r="CA98" s="38"/>
      <c r="CB98" s="38"/>
      <c r="CC98" s="38"/>
      <c r="CD98" s="38"/>
      <c r="CE98" s="38"/>
      <c r="CF98" s="38"/>
      <c r="CG98" s="38"/>
    </row>
    <row r="99" spans="2:85" s="47" customFormat="1" x14ac:dyDescent="0.25">
      <c r="B99" s="63"/>
      <c r="C99" s="66"/>
      <c r="D99" s="64"/>
      <c r="E99" s="40"/>
      <c r="F99" s="67"/>
      <c r="G99" s="40"/>
      <c r="H99" s="38"/>
      <c r="I99" s="38"/>
      <c r="J99" s="38"/>
      <c r="K99" s="38"/>
      <c r="L99" s="38"/>
      <c r="M99" s="38"/>
      <c r="N99" s="38"/>
      <c r="O99" s="38"/>
      <c r="P99" s="38"/>
      <c r="Q99" s="38"/>
      <c r="R99" s="38"/>
      <c r="S99" s="38"/>
      <c r="T99" s="38"/>
      <c r="U99" s="38"/>
      <c r="V99" s="38"/>
      <c r="W99" s="38"/>
      <c r="X99" s="38"/>
      <c r="Y99" s="38"/>
      <c r="Z99" s="38"/>
      <c r="AA99" s="38"/>
      <c r="AB99" s="38"/>
      <c r="AC99" s="38"/>
      <c r="AD99" s="38"/>
      <c r="AE99" s="38"/>
      <c r="AF99" s="38"/>
      <c r="AG99" s="38"/>
      <c r="AH99" s="38"/>
      <c r="AI99" s="38"/>
      <c r="AJ99" s="38"/>
      <c r="AK99" s="38"/>
      <c r="AL99" s="38"/>
      <c r="AM99" s="38"/>
      <c r="AN99" s="38"/>
      <c r="AO99" s="38"/>
      <c r="AP99" s="38"/>
      <c r="AQ99" s="38"/>
      <c r="AR99" s="38"/>
      <c r="AS99" s="38"/>
      <c r="AT99" s="38"/>
      <c r="AU99" s="38"/>
      <c r="AV99" s="38"/>
      <c r="AW99" s="38"/>
      <c r="AX99" s="38"/>
      <c r="AY99" s="38"/>
      <c r="AZ99" s="38"/>
      <c r="BA99" s="38"/>
      <c r="BB99" s="38"/>
      <c r="BC99" s="38"/>
      <c r="BD99" s="38"/>
      <c r="BE99" s="38"/>
      <c r="BF99" s="38"/>
      <c r="BG99" s="38"/>
      <c r="BH99" s="38"/>
      <c r="BI99" s="38"/>
      <c r="BJ99" s="38"/>
      <c r="BK99" s="38"/>
      <c r="BL99" s="38"/>
      <c r="BM99" s="38"/>
      <c r="BN99" s="38"/>
      <c r="BO99" s="38"/>
      <c r="BP99" s="38"/>
      <c r="BQ99" s="38"/>
      <c r="BR99" s="38"/>
      <c r="BS99" s="38"/>
      <c r="BT99" s="38"/>
      <c r="BU99" s="38"/>
      <c r="BV99" s="38"/>
      <c r="BW99" s="38"/>
      <c r="BX99" s="38"/>
      <c r="BY99" s="38"/>
      <c r="BZ99" s="38"/>
      <c r="CA99" s="38"/>
      <c r="CB99" s="38"/>
      <c r="CC99" s="38"/>
      <c r="CD99" s="38"/>
      <c r="CE99" s="38"/>
      <c r="CF99" s="38"/>
      <c r="CG99" s="38"/>
    </row>
    <row r="100" spans="2:85" s="47" customFormat="1" x14ac:dyDescent="0.25">
      <c r="B100" s="63"/>
      <c r="C100" s="66"/>
      <c r="D100" s="64"/>
      <c r="E100" s="40"/>
      <c r="F100" s="67"/>
      <c r="G100" s="40"/>
      <c r="H100" s="38"/>
      <c r="I100" s="38"/>
      <c r="J100" s="38"/>
      <c r="K100" s="38"/>
      <c r="L100" s="38"/>
      <c r="M100" s="38"/>
      <c r="N100" s="38"/>
      <c r="O100" s="38"/>
      <c r="P100" s="38"/>
      <c r="Q100" s="38"/>
      <c r="R100" s="38"/>
      <c r="S100" s="38"/>
      <c r="T100" s="38"/>
      <c r="U100" s="38"/>
      <c r="V100" s="38"/>
      <c r="W100" s="38"/>
      <c r="X100" s="38"/>
      <c r="Y100" s="38"/>
      <c r="Z100" s="38"/>
      <c r="AA100" s="38"/>
      <c r="AB100" s="38"/>
      <c r="AC100" s="38"/>
      <c r="AD100" s="38"/>
      <c r="AE100" s="38"/>
      <c r="AF100" s="38"/>
      <c r="AG100" s="38"/>
      <c r="AH100" s="38"/>
      <c r="AI100" s="38"/>
      <c r="AJ100" s="38"/>
      <c r="AK100" s="38"/>
      <c r="AL100" s="38"/>
      <c r="AM100" s="38"/>
      <c r="AN100" s="38"/>
      <c r="AO100" s="38"/>
      <c r="AP100" s="38"/>
      <c r="AQ100" s="38"/>
      <c r="AR100" s="38"/>
      <c r="AS100" s="38"/>
      <c r="AT100" s="38"/>
      <c r="AU100" s="38"/>
      <c r="AV100" s="38"/>
      <c r="AW100" s="38"/>
      <c r="AX100" s="38"/>
      <c r="AY100" s="38"/>
      <c r="AZ100" s="38"/>
      <c r="BA100" s="38"/>
      <c r="BB100" s="38"/>
      <c r="BC100" s="38"/>
      <c r="BD100" s="38"/>
      <c r="BE100" s="38"/>
      <c r="BF100" s="38"/>
      <c r="BG100" s="38"/>
      <c r="BH100" s="38"/>
      <c r="BI100" s="38"/>
      <c r="BJ100" s="38"/>
      <c r="BK100" s="38"/>
      <c r="BL100" s="38"/>
      <c r="BM100" s="38"/>
      <c r="BN100" s="38"/>
      <c r="BO100" s="38"/>
      <c r="BP100" s="38"/>
      <c r="BQ100" s="38"/>
      <c r="BR100" s="38"/>
      <c r="BS100" s="38"/>
      <c r="BT100" s="38"/>
      <c r="BU100" s="38"/>
      <c r="BV100" s="38"/>
      <c r="BW100" s="38"/>
      <c r="BX100" s="38"/>
      <c r="BY100" s="38"/>
      <c r="BZ100" s="38"/>
      <c r="CA100" s="38"/>
      <c r="CB100" s="38"/>
      <c r="CC100" s="38"/>
      <c r="CD100" s="38"/>
      <c r="CE100" s="38"/>
      <c r="CF100" s="38"/>
      <c r="CG100" s="38"/>
    </row>
    <row r="101" spans="2:85" s="47" customFormat="1" x14ac:dyDescent="0.25">
      <c r="B101" s="63"/>
      <c r="C101" s="66"/>
      <c r="D101" s="64"/>
      <c r="E101" s="40"/>
      <c r="F101" s="67"/>
      <c r="G101" s="40"/>
      <c r="H101" s="38"/>
      <c r="I101" s="38"/>
      <c r="J101" s="38"/>
      <c r="K101" s="38"/>
      <c r="L101" s="38"/>
      <c r="M101" s="38"/>
      <c r="N101" s="38"/>
      <c r="O101" s="38"/>
      <c r="P101" s="38"/>
      <c r="Q101" s="38"/>
      <c r="R101" s="38"/>
      <c r="S101" s="38"/>
      <c r="T101" s="38"/>
      <c r="U101" s="38"/>
      <c r="V101" s="38"/>
      <c r="W101" s="38"/>
      <c r="X101" s="38"/>
      <c r="Y101" s="38"/>
      <c r="Z101" s="38"/>
      <c r="AA101" s="38"/>
      <c r="AB101" s="38"/>
      <c r="AC101" s="38"/>
      <c r="AD101" s="38"/>
      <c r="AE101" s="38"/>
      <c r="AF101" s="38"/>
      <c r="AG101" s="38"/>
      <c r="AH101" s="38"/>
      <c r="AI101" s="38"/>
      <c r="AJ101" s="38"/>
      <c r="AK101" s="38"/>
      <c r="AL101" s="38"/>
      <c r="AM101" s="38"/>
      <c r="AN101" s="38"/>
      <c r="AO101" s="38"/>
      <c r="AP101" s="38"/>
      <c r="AQ101" s="38"/>
      <c r="AR101" s="38"/>
      <c r="AS101" s="38"/>
      <c r="AT101" s="38"/>
      <c r="AU101" s="38"/>
      <c r="AV101" s="38"/>
      <c r="AW101" s="38"/>
      <c r="AX101" s="38"/>
      <c r="AY101" s="38"/>
      <c r="AZ101" s="38"/>
      <c r="BA101" s="38"/>
      <c r="BB101" s="38"/>
      <c r="BC101" s="38"/>
      <c r="BD101" s="38"/>
      <c r="BE101" s="38"/>
      <c r="BF101" s="38"/>
      <c r="BG101" s="38"/>
      <c r="BH101" s="38"/>
      <c r="BI101" s="38"/>
      <c r="BJ101" s="38"/>
      <c r="BK101" s="38"/>
      <c r="BL101" s="38"/>
      <c r="BM101" s="38"/>
      <c r="BN101" s="38"/>
      <c r="BO101" s="38"/>
      <c r="BP101" s="38"/>
      <c r="BQ101" s="38"/>
      <c r="BR101" s="38"/>
      <c r="BS101" s="38"/>
      <c r="BT101" s="38"/>
      <c r="BU101" s="38"/>
      <c r="BV101" s="38"/>
      <c r="BW101" s="38"/>
      <c r="BX101" s="38"/>
      <c r="BY101" s="38"/>
      <c r="BZ101" s="38"/>
      <c r="CA101" s="38"/>
      <c r="CB101" s="38"/>
      <c r="CC101" s="38"/>
      <c r="CD101" s="38"/>
      <c r="CE101" s="38"/>
      <c r="CF101" s="38"/>
      <c r="CG101" s="38"/>
    </row>
    <row r="102" spans="2:85" s="47" customFormat="1" x14ac:dyDescent="0.25">
      <c r="B102" s="63"/>
      <c r="C102" s="66"/>
      <c r="D102" s="64"/>
      <c r="E102" s="40"/>
      <c r="F102" s="67"/>
      <c r="G102" s="40"/>
      <c r="H102" s="38"/>
      <c r="I102" s="38"/>
      <c r="J102" s="38"/>
      <c r="K102" s="38"/>
      <c r="L102" s="38"/>
      <c r="M102" s="38"/>
      <c r="N102" s="38"/>
      <c r="O102" s="38"/>
      <c r="P102" s="38"/>
      <c r="Q102" s="38"/>
      <c r="R102" s="38"/>
      <c r="S102" s="38"/>
      <c r="T102" s="38"/>
      <c r="U102" s="38"/>
      <c r="V102" s="38"/>
      <c r="W102" s="38"/>
      <c r="X102" s="38"/>
      <c r="Y102" s="38"/>
      <c r="Z102" s="38"/>
      <c r="AA102" s="38"/>
      <c r="AB102" s="38"/>
      <c r="AC102" s="38"/>
      <c r="AD102" s="38"/>
      <c r="AE102" s="38"/>
      <c r="AF102" s="38"/>
      <c r="AG102" s="38"/>
      <c r="AH102" s="38"/>
      <c r="AI102" s="38"/>
      <c r="AJ102" s="38"/>
      <c r="AK102" s="38"/>
      <c r="AL102" s="38"/>
      <c r="AM102" s="38"/>
      <c r="AN102" s="38"/>
      <c r="AO102" s="38"/>
      <c r="AP102" s="38"/>
      <c r="AQ102" s="38"/>
      <c r="AR102" s="38"/>
      <c r="AS102" s="38"/>
      <c r="AT102" s="38"/>
      <c r="AU102" s="38"/>
      <c r="AV102" s="38"/>
      <c r="AW102" s="38"/>
      <c r="AX102" s="38"/>
      <c r="AY102" s="38"/>
      <c r="AZ102" s="38"/>
      <c r="BA102" s="38"/>
      <c r="BB102" s="38"/>
      <c r="BC102" s="38"/>
      <c r="BD102" s="38"/>
      <c r="BE102" s="38"/>
      <c r="BF102" s="38"/>
      <c r="BG102" s="38"/>
      <c r="BH102" s="38"/>
      <c r="BI102" s="38"/>
      <c r="BJ102" s="38"/>
      <c r="BK102" s="38"/>
      <c r="BL102" s="38"/>
      <c r="BM102" s="38"/>
      <c r="BN102" s="38"/>
      <c r="BO102" s="38"/>
      <c r="BP102" s="38"/>
      <c r="BQ102" s="38"/>
      <c r="BR102" s="38"/>
      <c r="BS102" s="38"/>
      <c r="BT102" s="38"/>
      <c r="BU102" s="38"/>
      <c r="BV102" s="38"/>
      <c r="BW102" s="38"/>
      <c r="BX102" s="38"/>
      <c r="BY102" s="38"/>
      <c r="BZ102" s="38"/>
      <c r="CA102" s="38"/>
      <c r="CB102" s="38"/>
      <c r="CC102" s="38"/>
      <c r="CD102" s="38"/>
      <c r="CE102" s="38"/>
      <c r="CF102" s="38"/>
      <c r="CG102" s="38"/>
    </row>
    <row r="103" spans="2:85" s="47" customFormat="1" x14ac:dyDescent="0.25">
      <c r="B103" s="63"/>
      <c r="C103" s="66"/>
      <c r="D103" s="64"/>
      <c r="E103" s="40"/>
      <c r="F103" s="67"/>
      <c r="G103" s="40"/>
      <c r="H103" s="38"/>
      <c r="I103" s="38"/>
      <c r="J103" s="38"/>
      <c r="K103" s="38"/>
      <c r="L103" s="38"/>
      <c r="M103" s="38"/>
      <c r="N103" s="38"/>
      <c r="O103" s="38"/>
      <c r="P103" s="38"/>
      <c r="Q103" s="38"/>
      <c r="R103" s="38"/>
      <c r="S103" s="38"/>
      <c r="T103" s="38"/>
      <c r="U103" s="38"/>
      <c r="V103" s="38"/>
      <c r="W103" s="38"/>
      <c r="X103" s="38"/>
      <c r="Y103" s="38"/>
      <c r="Z103" s="38"/>
      <c r="AA103" s="38"/>
      <c r="AB103" s="38"/>
      <c r="AC103" s="38"/>
      <c r="AD103" s="38"/>
      <c r="AE103" s="38"/>
      <c r="AF103" s="38"/>
      <c r="AG103" s="38"/>
      <c r="AH103" s="38"/>
      <c r="AI103" s="38"/>
      <c r="AJ103" s="38"/>
      <c r="AK103" s="38"/>
      <c r="AL103" s="38"/>
      <c r="AM103" s="38"/>
      <c r="AN103" s="38"/>
      <c r="AO103" s="38"/>
      <c r="AP103" s="38"/>
      <c r="AQ103" s="38"/>
      <c r="AR103" s="38"/>
      <c r="AS103" s="38"/>
      <c r="AT103" s="38"/>
      <c r="AU103" s="38"/>
      <c r="AV103" s="38"/>
      <c r="AW103" s="38"/>
      <c r="AX103" s="38"/>
      <c r="AY103" s="38"/>
      <c r="AZ103" s="38"/>
      <c r="BA103" s="38"/>
      <c r="BB103" s="38"/>
      <c r="BC103" s="38"/>
      <c r="BD103" s="38"/>
      <c r="BE103" s="38"/>
      <c r="BF103" s="38"/>
      <c r="BG103" s="38"/>
      <c r="BH103" s="38"/>
      <c r="BI103" s="38"/>
      <c r="BJ103" s="38"/>
      <c r="BK103" s="38"/>
      <c r="BL103" s="38"/>
      <c r="BM103" s="38"/>
      <c r="BN103" s="38"/>
      <c r="BO103" s="38"/>
      <c r="BP103" s="38"/>
      <c r="BQ103" s="38"/>
      <c r="BR103" s="38"/>
      <c r="BS103" s="38"/>
      <c r="BT103" s="38"/>
      <c r="BU103" s="38"/>
      <c r="BV103" s="38"/>
      <c r="BW103" s="38"/>
      <c r="BX103" s="38"/>
      <c r="BY103" s="38"/>
      <c r="BZ103" s="38"/>
      <c r="CA103" s="38"/>
      <c r="CB103" s="38"/>
      <c r="CC103" s="38"/>
      <c r="CD103" s="38"/>
      <c r="CE103" s="38"/>
      <c r="CF103" s="38"/>
      <c r="CG103" s="38"/>
    </row>
    <row r="104" spans="2:85" s="47" customFormat="1" x14ac:dyDescent="0.25">
      <c r="B104" s="63"/>
      <c r="C104" s="66"/>
      <c r="D104" s="64"/>
      <c r="E104" s="40"/>
      <c r="F104" s="67"/>
      <c r="G104" s="40"/>
      <c r="H104" s="38"/>
      <c r="I104" s="38"/>
      <c r="J104" s="38"/>
      <c r="K104" s="38"/>
      <c r="L104" s="38"/>
      <c r="M104" s="38"/>
      <c r="N104" s="38"/>
      <c r="O104" s="38"/>
      <c r="P104" s="38"/>
      <c r="Q104" s="38"/>
      <c r="R104" s="38"/>
      <c r="S104" s="38"/>
      <c r="T104" s="38"/>
      <c r="U104" s="38"/>
      <c r="V104" s="38"/>
      <c r="W104" s="38"/>
      <c r="X104" s="38"/>
      <c r="Y104" s="38"/>
      <c r="Z104" s="38"/>
      <c r="AA104" s="38"/>
      <c r="AB104" s="38"/>
      <c r="AC104" s="38"/>
      <c r="AD104" s="38"/>
      <c r="AE104" s="38"/>
      <c r="AF104" s="38"/>
      <c r="AG104" s="38"/>
      <c r="AH104" s="38"/>
      <c r="AI104" s="38"/>
      <c r="AJ104" s="38"/>
      <c r="AK104" s="38"/>
      <c r="AL104" s="38"/>
      <c r="AM104" s="38"/>
      <c r="AN104" s="38"/>
      <c r="AO104" s="38"/>
      <c r="AP104" s="38"/>
      <c r="AQ104" s="38"/>
      <c r="AR104" s="38"/>
      <c r="AS104" s="38"/>
      <c r="AT104" s="38"/>
      <c r="AU104" s="38"/>
      <c r="AV104" s="38"/>
      <c r="AW104" s="38"/>
      <c r="AX104" s="38"/>
      <c r="AY104" s="38"/>
      <c r="AZ104" s="38"/>
      <c r="BA104" s="38"/>
      <c r="BB104" s="38"/>
      <c r="BC104" s="38"/>
      <c r="BD104" s="38"/>
      <c r="BE104" s="38"/>
      <c r="BF104" s="38"/>
      <c r="BG104" s="38"/>
      <c r="BH104" s="38"/>
      <c r="BI104" s="38"/>
      <c r="BJ104" s="38"/>
      <c r="BK104" s="38"/>
      <c r="BL104" s="38"/>
      <c r="BM104" s="38"/>
      <c r="BN104" s="38"/>
      <c r="BO104" s="38"/>
      <c r="BP104" s="38"/>
      <c r="BQ104" s="38"/>
      <c r="BR104" s="38"/>
      <c r="BS104" s="38"/>
      <c r="BT104" s="38"/>
      <c r="BU104" s="38"/>
      <c r="BV104" s="38"/>
      <c r="BW104" s="38"/>
      <c r="BX104" s="38"/>
      <c r="BY104" s="38"/>
      <c r="BZ104" s="38"/>
      <c r="CA104" s="38"/>
      <c r="CB104" s="38"/>
      <c r="CC104" s="38"/>
      <c r="CD104" s="38"/>
      <c r="CE104" s="38"/>
      <c r="CF104" s="38"/>
      <c r="CG104" s="38"/>
    </row>
    <row r="105" spans="2:85" s="47" customFormat="1" x14ac:dyDescent="0.25">
      <c r="B105" s="63"/>
      <c r="C105" s="66"/>
      <c r="D105" s="64"/>
      <c r="E105" s="40"/>
      <c r="F105" s="67"/>
      <c r="G105" s="40"/>
      <c r="H105" s="38"/>
      <c r="I105" s="38"/>
      <c r="J105" s="38"/>
      <c r="K105" s="38"/>
      <c r="L105" s="38"/>
      <c r="M105" s="38"/>
      <c r="N105" s="38"/>
      <c r="O105" s="38"/>
      <c r="P105" s="38"/>
      <c r="Q105" s="38"/>
      <c r="R105" s="38"/>
      <c r="S105" s="38"/>
      <c r="T105" s="38"/>
      <c r="U105" s="38"/>
      <c r="V105" s="38"/>
      <c r="W105" s="38"/>
      <c r="X105" s="38"/>
      <c r="Y105" s="38"/>
      <c r="Z105" s="38"/>
      <c r="AA105" s="38"/>
      <c r="AB105" s="38"/>
      <c r="AC105" s="38"/>
      <c r="AD105" s="38"/>
      <c r="AE105" s="38"/>
      <c r="AF105" s="38"/>
      <c r="AG105" s="38"/>
      <c r="AH105" s="38"/>
      <c r="AI105" s="38"/>
      <c r="AJ105" s="38"/>
      <c r="AK105" s="38"/>
      <c r="AL105" s="38"/>
      <c r="AM105" s="38"/>
      <c r="AN105" s="38"/>
      <c r="AO105" s="38"/>
      <c r="AP105" s="38"/>
      <c r="AQ105" s="38"/>
      <c r="AR105" s="38"/>
      <c r="AS105" s="38"/>
      <c r="AT105" s="38"/>
      <c r="AU105" s="38"/>
      <c r="AV105" s="38"/>
      <c r="AW105" s="38"/>
      <c r="AX105" s="38"/>
      <c r="AY105" s="38"/>
      <c r="AZ105" s="38"/>
      <c r="BA105" s="38"/>
      <c r="BB105" s="38"/>
      <c r="BC105" s="38"/>
      <c r="BD105" s="38"/>
      <c r="BE105" s="38"/>
      <c r="BF105" s="38"/>
      <c r="BG105" s="38"/>
      <c r="BH105" s="38"/>
      <c r="BI105" s="38"/>
      <c r="BJ105" s="38"/>
      <c r="BK105" s="38"/>
      <c r="BL105" s="38"/>
      <c r="BM105" s="38"/>
      <c r="BN105" s="38"/>
      <c r="BO105" s="38"/>
      <c r="BP105" s="38"/>
      <c r="BQ105" s="38"/>
      <c r="BR105" s="38"/>
      <c r="BS105" s="38"/>
      <c r="BT105" s="38"/>
      <c r="BU105" s="38"/>
      <c r="BV105" s="38"/>
      <c r="BW105" s="38"/>
      <c r="BX105" s="38"/>
      <c r="BY105" s="38"/>
      <c r="BZ105" s="38"/>
      <c r="CA105" s="38"/>
      <c r="CB105" s="38"/>
      <c r="CC105" s="38"/>
      <c r="CD105" s="38"/>
      <c r="CE105" s="38"/>
      <c r="CF105" s="38"/>
      <c r="CG105" s="38"/>
    </row>
    <row r="106" spans="2:85" s="47" customFormat="1" x14ac:dyDescent="0.25">
      <c r="B106" s="63"/>
      <c r="C106" s="66"/>
      <c r="D106" s="64"/>
      <c r="E106" s="40"/>
      <c r="F106" s="67"/>
      <c r="G106" s="40"/>
      <c r="H106" s="38"/>
      <c r="I106" s="38"/>
      <c r="J106" s="38"/>
      <c r="K106" s="38"/>
      <c r="L106" s="38"/>
      <c r="M106" s="38"/>
      <c r="N106" s="38"/>
      <c r="O106" s="38"/>
      <c r="P106" s="38"/>
      <c r="Q106" s="38"/>
      <c r="R106" s="38"/>
      <c r="S106" s="38"/>
      <c r="T106" s="38"/>
      <c r="U106" s="38"/>
      <c r="V106" s="38"/>
      <c r="W106" s="38"/>
      <c r="X106" s="38"/>
      <c r="Y106" s="38"/>
      <c r="Z106" s="38"/>
      <c r="AA106" s="38"/>
      <c r="AB106" s="38"/>
      <c r="AC106" s="38"/>
      <c r="AD106" s="38"/>
      <c r="AE106" s="38"/>
      <c r="AF106" s="38"/>
      <c r="AG106" s="38"/>
      <c r="AH106" s="38"/>
      <c r="AI106" s="38"/>
      <c r="AJ106" s="38"/>
      <c r="AK106" s="38"/>
      <c r="AL106" s="38"/>
      <c r="AM106" s="38"/>
      <c r="AN106" s="38"/>
      <c r="AO106" s="38"/>
      <c r="AP106" s="38"/>
      <c r="AQ106" s="38"/>
      <c r="AR106" s="38"/>
      <c r="AS106" s="38"/>
      <c r="AT106" s="38"/>
      <c r="AU106" s="38"/>
      <c r="AV106" s="38"/>
      <c r="AW106" s="38"/>
      <c r="AX106" s="38"/>
      <c r="AY106" s="38"/>
      <c r="AZ106" s="38"/>
      <c r="BA106" s="38"/>
      <c r="BB106" s="38"/>
      <c r="BC106" s="38"/>
      <c r="BD106" s="38"/>
      <c r="BE106" s="38"/>
      <c r="BF106" s="38"/>
      <c r="BG106" s="38"/>
      <c r="BH106" s="38"/>
      <c r="BI106" s="38"/>
      <c r="BJ106" s="38"/>
      <c r="BK106" s="38"/>
      <c r="BL106" s="38"/>
      <c r="BM106" s="38"/>
      <c r="BN106" s="38"/>
      <c r="BO106" s="38"/>
      <c r="BP106" s="38"/>
      <c r="BQ106" s="38"/>
      <c r="BR106" s="38"/>
      <c r="BS106" s="38"/>
      <c r="BT106" s="38"/>
      <c r="BU106" s="38"/>
      <c r="BV106" s="38"/>
      <c r="BW106" s="38"/>
      <c r="BX106" s="38"/>
      <c r="BY106" s="38"/>
      <c r="BZ106" s="38"/>
      <c r="CA106" s="38"/>
      <c r="CB106" s="38"/>
      <c r="CC106" s="38"/>
      <c r="CD106" s="38"/>
      <c r="CE106" s="38"/>
      <c r="CF106" s="38"/>
      <c r="CG106" s="38"/>
    </row>
    <row r="107" spans="2:85" s="47" customFormat="1" x14ac:dyDescent="0.25">
      <c r="B107" s="63"/>
      <c r="C107" s="66"/>
      <c r="D107" s="64"/>
      <c r="E107" s="40"/>
      <c r="F107" s="67"/>
      <c r="G107" s="40"/>
      <c r="H107" s="38"/>
      <c r="I107" s="38"/>
      <c r="J107" s="38"/>
      <c r="K107" s="38"/>
      <c r="L107" s="38"/>
      <c r="M107" s="38"/>
      <c r="N107" s="38"/>
      <c r="O107" s="38"/>
      <c r="P107" s="38"/>
      <c r="Q107" s="38"/>
      <c r="R107" s="38"/>
      <c r="S107" s="38"/>
      <c r="T107" s="38"/>
      <c r="U107" s="38"/>
      <c r="V107" s="38"/>
      <c r="W107" s="38"/>
      <c r="X107" s="38"/>
      <c r="Y107" s="38"/>
      <c r="Z107" s="38"/>
      <c r="AA107" s="38"/>
      <c r="AB107" s="38"/>
      <c r="AC107" s="38"/>
      <c r="AD107" s="38"/>
      <c r="AE107" s="38"/>
      <c r="AF107" s="38"/>
      <c r="AG107" s="38"/>
      <c r="AH107" s="38"/>
      <c r="AI107" s="38"/>
      <c r="AJ107" s="38"/>
      <c r="AK107" s="38"/>
      <c r="AL107" s="38"/>
      <c r="AM107" s="38"/>
      <c r="AN107" s="38"/>
      <c r="AO107" s="38"/>
      <c r="AP107" s="38"/>
      <c r="AQ107" s="38"/>
      <c r="AR107" s="38"/>
      <c r="AS107" s="38"/>
      <c r="AT107" s="38"/>
      <c r="AU107" s="38"/>
      <c r="AV107" s="38"/>
      <c r="AW107" s="38"/>
      <c r="AX107" s="38"/>
      <c r="AY107" s="38"/>
      <c r="AZ107" s="38"/>
      <c r="BA107" s="38"/>
      <c r="BB107" s="38"/>
      <c r="BC107" s="38"/>
      <c r="BD107" s="38"/>
      <c r="BE107" s="38"/>
      <c r="BF107" s="38"/>
      <c r="BG107" s="38"/>
      <c r="BH107" s="38"/>
      <c r="BI107" s="38"/>
      <c r="BJ107" s="38"/>
      <c r="BK107" s="38"/>
      <c r="BL107" s="38"/>
      <c r="BM107" s="38"/>
      <c r="BN107" s="38"/>
      <c r="BO107" s="38"/>
      <c r="BP107" s="38"/>
      <c r="BQ107" s="38"/>
      <c r="BR107" s="38"/>
      <c r="BS107" s="38"/>
      <c r="BT107" s="38"/>
      <c r="BU107" s="38"/>
      <c r="BV107" s="38"/>
      <c r="BW107" s="38"/>
      <c r="BX107" s="38"/>
      <c r="BY107" s="38"/>
      <c r="BZ107" s="38"/>
      <c r="CA107" s="38"/>
      <c r="CB107" s="38"/>
      <c r="CC107" s="38"/>
      <c r="CD107" s="38"/>
      <c r="CE107" s="38"/>
      <c r="CF107" s="38"/>
      <c r="CG107" s="38"/>
    </row>
    <row r="108" spans="2:85" s="47" customFormat="1" x14ac:dyDescent="0.25">
      <c r="B108" s="63"/>
      <c r="C108" s="66"/>
      <c r="D108" s="64"/>
      <c r="E108" s="40"/>
      <c r="F108" s="67"/>
      <c r="G108" s="40"/>
      <c r="H108" s="38"/>
      <c r="I108" s="38"/>
      <c r="J108" s="38"/>
      <c r="K108" s="38"/>
      <c r="L108" s="38"/>
      <c r="M108" s="38"/>
      <c r="N108" s="38"/>
      <c r="O108" s="38"/>
      <c r="P108" s="38"/>
      <c r="Q108" s="38"/>
      <c r="R108" s="38"/>
      <c r="S108" s="38"/>
      <c r="T108" s="38"/>
      <c r="U108" s="38"/>
      <c r="V108" s="38"/>
      <c r="W108" s="38"/>
      <c r="X108" s="38"/>
      <c r="Y108" s="38"/>
      <c r="Z108" s="38"/>
      <c r="AA108" s="38"/>
      <c r="AB108" s="38"/>
      <c r="AC108" s="38"/>
      <c r="AD108" s="38"/>
      <c r="AE108" s="38"/>
      <c r="AF108" s="38"/>
      <c r="AG108" s="38"/>
      <c r="AH108" s="38"/>
      <c r="AI108" s="38"/>
      <c r="AJ108" s="38"/>
      <c r="AK108" s="38"/>
      <c r="AL108" s="38"/>
      <c r="AM108" s="38"/>
      <c r="AN108" s="38"/>
      <c r="AO108" s="38"/>
      <c r="AP108" s="38"/>
      <c r="AQ108" s="38"/>
      <c r="AR108" s="38"/>
      <c r="AS108" s="38"/>
      <c r="AT108" s="38"/>
      <c r="AU108" s="38"/>
      <c r="AV108" s="38"/>
      <c r="AW108" s="38"/>
      <c r="AX108" s="38"/>
      <c r="AY108" s="38"/>
      <c r="AZ108" s="38"/>
      <c r="BA108" s="38"/>
      <c r="BB108" s="38"/>
      <c r="BC108" s="38"/>
      <c r="BD108" s="38"/>
      <c r="BE108" s="38"/>
      <c r="BF108" s="38"/>
      <c r="BG108" s="38"/>
      <c r="BH108" s="38"/>
      <c r="BI108" s="38"/>
      <c r="BJ108" s="38"/>
      <c r="BK108" s="38"/>
      <c r="BL108" s="38"/>
      <c r="BM108" s="38"/>
      <c r="BN108" s="38"/>
      <c r="BO108" s="38"/>
      <c r="BP108" s="38"/>
      <c r="BQ108" s="38"/>
      <c r="BR108" s="38"/>
      <c r="BS108" s="38"/>
      <c r="BT108" s="38"/>
      <c r="BU108" s="38"/>
      <c r="BV108" s="38"/>
      <c r="BW108" s="38"/>
      <c r="BX108" s="38"/>
      <c r="BY108" s="38"/>
      <c r="BZ108" s="38"/>
      <c r="CA108" s="38"/>
      <c r="CB108" s="38"/>
      <c r="CC108" s="38"/>
      <c r="CD108" s="38"/>
      <c r="CE108" s="38"/>
      <c r="CF108" s="38"/>
      <c r="CG108" s="38"/>
    </row>
    <row r="109" spans="2:85" s="47" customFormat="1" x14ac:dyDescent="0.25">
      <c r="B109" s="63"/>
      <c r="C109" s="66"/>
      <c r="D109" s="64"/>
      <c r="E109" s="40"/>
      <c r="F109" s="67"/>
      <c r="G109" s="40"/>
      <c r="H109" s="38"/>
      <c r="I109" s="38"/>
      <c r="J109" s="38"/>
      <c r="K109" s="38"/>
      <c r="L109" s="38"/>
      <c r="M109" s="38"/>
      <c r="N109" s="38"/>
      <c r="O109" s="38"/>
      <c r="P109" s="38"/>
      <c r="Q109" s="38"/>
      <c r="R109" s="38"/>
      <c r="S109" s="38"/>
      <c r="T109" s="38"/>
      <c r="U109" s="38"/>
      <c r="V109" s="38"/>
      <c r="W109" s="38"/>
      <c r="X109" s="38"/>
      <c r="Y109" s="38"/>
      <c r="Z109" s="38"/>
      <c r="AA109" s="38"/>
      <c r="AB109" s="38"/>
      <c r="AC109" s="38"/>
      <c r="AD109" s="38"/>
      <c r="AE109" s="38"/>
      <c r="AF109" s="38"/>
      <c r="AG109" s="38"/>
      <c r="AH109" s="38"/>
      <c r="AI109" s="38"/>
      <c r="AJ109" s="38"/>
      <c r="AK109" s="38"/>
      <c r="AL109" s="38"/>
      <c r="AM109" s="38"/>
      <c r="AN109" s="38"/>
      <c r="AO109" s="38"/>
      <c r="AP109" s="38"/>
      <c r="AQ109" s="38"/>
      <c r="AR109" s="38"/>
      <c r="AS109" s="38"/>
      <c r="AT109" s="38"/>
      <c r="AU109" s="38"/>
      <c r="AV109" s="38"/>
      <c r="AW109" s="38"/>
      <c r="AX109" s="38"/>
      <c r="AY109" s="38"/>
      <c r="AZ109" s="38"/>
      <c r="BA109" s="38"/>
      <c r="BB109" s="38"/>
      <c r="BC109" s="38"/>
      <c r="BD109" s="38"/>
      <c r="BE109" s="38"/>
      <c r="BF109" s="38"/>
      <c r="BG109" s="38"/>
      <c r="BH109" s="38"/>
      <c r="BI109" s="38"/>
      <c r="BJ109" s="38"/>
      <c r="BK109" s="38"/>
      <c r="BL109" s="38"/>
      <c r="BM109" s="38"/>
      <c r="BN109" s="38"/>
      <c r="BO109" s="38"/>
      <c r="BP109" s="38"/>
      <c r="BQ109" s="38"/>
      <c r="BR109" s="38"/>
      <c r="BS109" s="38"/>
      <c r="BT109" s="38"/>
      <c r="BU109" s="38"/>
      <c r="BV109" s="38"/>
      <c r="BW109" s="38"/>
      <c r="BX109" s="38"/>
      <c r="BY109" s="38"/>
      <c r="BZ109" s="38"/>
      <c r="CA109" s="38"/>
      <c r="CB109" s="38"/>
      <c r="CC109" s="38"/>
      <c r="CD109" s="38"/>
      <c r="CE109" s="38"/>
      <c r="CF109" s="38"/>
      <c r="CG109" s="38"/>
    </row>
    <row r="110" spans="2:85" s="47" customFormat="1" x14ac:dyDescent="0.25">
      <c r="B110" s="63"/>
      <c r="C110" s="66"/>
      <c r="D110" s="64"/>
      <c r="E110" s="40"/>
      <c r="F110" s="67"/>
      <c r="G110" s="40"/>
      <c r="H110" s="38"/>
      <c r="I110" s="38"/>
      <c r="J110" s="38"/>
      <c r="K110" s="38"/>
      <c r="L110" s="38"/>
      <c r="M110" s="38"/>
      <c r="N110" s="38"/>
      <c r="O110" s="38"/>
      <c r="P110" s="38"/>
      <c r="Q110" s="38"/>
      <c r="R110" s="38"/>
      <c r="S110" s="38"/>
      <c r="T110" s="38"/>
      <c r="U110" s="38"/>
      <c r="V110" s="38"/>
      <c r="W110" s="38"/>
      <c r="X110" s="38"/>
      <c r="Y110" s="38"/>
      <c r="Z110" s="38"/>
      <c r="AA110" s="38"/>
      <c r="AB110" s="38"/>
      <c r="AC110" s="38"/>
      <c r="AD110" s="38"/>
      <c r="AE110" s="38"/>
      <c r="AF110" s="38"/>
      <c r="AG110" s="38"/>
      <c r="AH110" s="38"/>
      <c r="AI110" s="38"/>
      <c r="AJ110" s="38"/>
      <c r="AK110" s="38"/>
      <c r="AL110" s="38"/>
      <c r="AM110" s="38"/>
      <c r="AN110" s="38"/>
      <c r="AO110" s="38"/>
      <c r="AP110" s="38"/>
      <c r="AQ110" s="38"/>
      <c r="AR110" s="38"/>
      <c r="AS110" s="38"/>
      <c r="AT110" s="38"/>
      <c r="AU110" s="38"/>
      <c r="AV110" s="38"/>
      <c r="AW110" s="38"/>
      <c r="AX110" s="38"/>
      <c r="AY110" s="38"/>
      <c r="AZ110" s="38"/>
      <c r="BA110" s="38"/>
      <c r="BB110" s="38"/>
      <c r="BC110" s="38"/>
      <c r="BD110" s="38"/>
      <c r="BE110" s="38"/>
      <c r="BF110" s="38"/>
      <c r="BG110" s="38"/>
      <c r="BH110" s="38"/>
      <c r="BI110" s="38"/>
      <c r="BJ110" s="38"/>
      <c r="BK110" s="38"/>
      <c r="BL110" s="38"/>
      <c r="BM110" s="38"/>
      <c r="BN110" s="38"/>
      <c r="BO110" s="38"/>
      <c r="BP110" s="38"/>
      <c r="BQ110" s="38"/>
      <c r="BR110" s="38"/>
      <c r="BS110" s="38"/>
      <c r="BT110" s="38"/>
      <c r="BU110" s="38"/>
      <c r="BV110" s="38"/>
      <c r="BW110" s="38"/>
      <c r="BX110" s="38"/>
      <c r="BY110" s="38"/>
      <c r="BZ110" s="38"/>
      <c r="CA110" s="38"/>
      <c r="CB110" s="38"/>
      <c r="CC110" s="38"/>
      <c r="CD110" s="38"/>
      <c r="CE110" s="38"/>
      <c r="CF110" s="38"/>
      <c r="CG110" s="38"/>
    </row>
    <row r="111" spans="2:85" s="47" customFormat="1" x14ac:dyDescent="0.25">
      <c r="B111" s="63"/>
      <c r="C111" s="66"/>
      <c r="D111" s="64"/>
      <c r="E111" s="40"/>
      <c r="F111" s="67"/>
      <c r="G111" s="40"/>
      <c r="H111" s="38"/>
      <c r="I111" s="38"/>
      <c r="J111" s="38"/>
      <c r="K111" s="38"/>
      <c r="L111" s="38"/>
      <c r="M111" s="38"/>
      <c r="N111" s="38"/>
      <c r="O111" s="38"/>
      <c r="P111" s="38"/>
      <c r="Q111" s="38"/>
      <c r="R111" s="38"/>
      <c r="S111" s="38"/>
      <c r="T111" s="38"/>
      <c r="U111" s="38"/>
      <c r="V111" s="38"/>
      <c r="W111" s="38"/>
      <c r="X111" s="38"/>
      <c r="Y111" s="38"/>
      <c r="Z111" s="38"/>
      <c r="AA111" s="38"/>
      <c r="AB111" s="38"/>
      <c r="AC111" s="38"/>
      <c r="AD111" s="38"/>
      <c r="AE111" s="38"/>
      <c r="AF111" s="38"/>
      <c r="AG111" s="38"/>
      <c r="AH111" s="38"/>
      <c r="AI111" s="38"/>
      <c r="AJ111" s="38"/>
      <c r="AK111" s="38"/>
      <c r="AL111" s="38"/>
      <c r="AM111" s="38"/>
      <c r="AN111" s="38"/>
      <c r="AO111" s="38"/>
      <c r="AP111" s="38"/>
      <c r="AQ111" s="38"/>
      <c r="AR111" s="38"/>
      <c r="AS111" s="38"/>
      <c r="AT111" s="38"/>
      <c r="AU111" s="38"/>
      <c r="AV111" s="38"/>
      <c r="AW111" s="38"/>
      <c r="AX111" s="38"/>
      <c r="AY111" s="38"/>
      <c r="AZ111" s="38"/>
      <c r="BA111" s="38"/>
      <c r="BB111" s="38"/>
      <c r="BC111" s="38"/>
      <c r="BD111" s="38"/>
      <c r="BE111" s="38"/>
      <c r="BF111" s="38"/>
      <c r="BG111" s="38"/>
      <c r="BH111" s="38"/>
      <c r="BI111" s="38"/>
      <c r="BJ111" s="38"/>
      <c r="BK111" s="38"/>
      <c r="BL111" s="38"/>
      <c r="BM111" s="38"/>
      <c r="BN111" s="38"/>
      <c r="BO111" s="38"/>
      <c r="BP111" s="38"/>
      <c r="BQ111" s="38"/>
      <c r="BR111" s="38"/>
      <c r="BS111" s="38"/>
      <c r="BT111" s="38"/>
      <c r="BU111" s="38"/>
      <c r="BV111" s="38"/>
      <c r="BW111" s="38"/>
      <c r="BX111" s="38"/>
      <c r="BY111" s="38"/>
      <c r="BZ111" s="38"/>
      <c r="CA111" s="38"/>
      <c r="CB111" s="38"/>
      <c r="CC111" s="38"/>
      <c r="CD111" s="38"/>
      <c r="CE111" s="38"/>
      <c r="CF111" s="38"/>
      <c r="CG111" s="38"/>
    </row>
    <row r="112" spans="2:85" s="47" customFormat="1" x14ac:dyDescent="0.25">
      <c r="B112" s="63"/>
      <c r="C112" s="66"/>
      <c r="D112" s="64"/>
      <c r="E112" s="40"/>
      <c r="F112" s="67"/>
      <c r="G112" s="40"/>
      <c r="H112" s="38"/>
      <c r="I112" s="38"/>
      <c r="J112" s="38"/>
      <c r="K112" s="38"/>
      <c r="L112" s="38"/>
      <c r="M112" s="38"/>
      <c r="N112" s="38"/>
      <c r="O112" s="38"/>
      <c r="P112" s="38"/>
      <c r="Q112" s="38"/>
      <c r="R112" s="38"/>
      <c r="S112" s="38"/>
      <c r="T112" s="38"/>
      <c r="U112" s="38"/>
      <c r="V112" s="38"/>
      <c r="W112" s="38"/>
      <c r="X112" s="38"/>
      <c r="Y112" s="38"/>
      <c r="Z112" s="38"/>
      <c r="AA112" s="38"/>
      <c r="AB112" s="38"/>
      <c r="AC112" s="38"/>
      <c r="AD112" s="38"/>
      <c r="AE112" s="38"/>
      <c r="AF112" s="38"/>
      <c r="AG112" s="38"/>
      <c r="AH112" s="38"/>
      <c r="AI112" s="38"/>
      <c r="AJ112" s="38"/>
      <c r="AK112" s="38"/>
      <c r="AL112" s="38"/>
      <c r="AM112" s="38"/>
      <c r="AN112" s="38"/>
      <c r="AO112" s="38"/>
      <c r="AP112" s="38"/>
      <c r="AQ112" s="38"/>
      <c r="AR112" s="38"/>
      <c r="AS112" s="38"/>
      <c r="AT112" s="38"/>
      <c r="AU112" s="38"/>
      <c r="AV112" s="38"/>
      <c r="AW112" s="38"/>
      <c r="AX112" s="38"/>
      <c r="AY112" s="38"/>
      <c r="AZ112" s="38"/>
      <c r="BA112" s="38"/>
      <c r="BB112" s="38"/>
      <c r="BC112" s="38"/>
      <c r="BD112" s="38"/>
      <c r="BE112" s="38"/>
      <c r="BF112" s="38"/>
      <c r="BG112" s="38"/>
      <c r="BH112" s="38"/>
      <c r="BI112" s="38"/>
      <c r="BJ112" s="38"/>
      <c r="BK112" s="38"/>
      <c r="BL112" s="38"/>
      <c r="BM112" s="38"/>
      <c r="BN112" s="38"/>
      <c r="BO112" s="38"/>
      <c r="BP112" s="38"/>
      <c r="BQ112" s="38"/>
      <c r="BR112" s="38"/>
      <c r="BS112" s="38"/>
      <c r="BT112" s="38"/>
      <c r="BU112" s="38"/>
      <c r="BV112" s="38"/>
      <c r="BW112" s="38"/>
      <c r="BX112" s="38"/>
      <c r="BY112" s="38"/>
      <c r="BZ112" s="38"/>
      <c r="CA112" s="38"/>
      <c r="CB112" s="38"/>
      <c r="CC112" s="38"/>
      <c r="CD112" s="38"/>
      <c r="CE112" s="38"/>
      <c r="CF112" s="38"/>
      <c r="CG112" s="38"/>
    </row>
    <row r="113" spans="2:85" s="47" customFormat="1" x14ac:dyDescent="0.25">
      <c r="B113" s="63"/>
      <c r="C113" s="66"/>
      <c r="D113" s="64"/>
      <c r="E113" s="40"/>
      <c r="F113" s="67"/>
      <c r="G113" s="40"/>
      <c r="H113" s="38"/>
      <c r="I113" s="38"/>
      <c r="J113" s="38"/>
      <c r="K113" s="38"/>
      <c r="L113" s="38"/>
      <c r="M113" s="38"/>
      <c r="N113" s="38"/>
      <c r="O113" s="38"/>
      <c r="P113" s="38"/>
      <c r="Q113" s="38"/>
      <c r="R113" s="38"/>
      <c r="S113" s="38"/>
      <c r="T113" s="38"/>
      <c r="U113" s="38"/>
      <c r="V113" s="38"/>
      <c r="W113" s="38"/>
      <c r="X113" s="38"/>
      <c r="Y113" s="38"/>
      <c r="Z113" s="38"/>
      <c r="AA113" s="38"/>
      <c r="AB113" s="38"/>
      <c r="AC113" s="38"/>
      <c r="AD113" s="38"/>
      <c r="AE113" s="38"/>
      <c r="AF113" s="38"/>
      <c r="AG113" s="38"/>
      <c r="AH113" s="38"/>
      <c r="AI113" s="38"/>
      <c r="AJ113" s="38"/>
      <c r="AK113" s="38"/>
      <c r="AL113" s="38"/>
      <c r="AM113" s="38"/>
      <c r="AN113" s="38"/>
      <c r="AO113" s="38"/>
      <c r="AP113" s="38"/>
      <c r="AQ113" s="38"/>
      <c r="AR113" s="38"/>
      <c r="AS113" s="38"/>
      <c r="AT113" s="38"/>
      <c r="AU113" s="38"/>
      <c r="AV113" s="38"/>
      <c r="AW113" s="38"/>
      <c r="AX113" s="38"/>
      <c r="AY113" s="38"/>
      <c r="AZ113" s="38"/>
      <c r="BA113" s="38"/>
      <c r="BB113" s="38"/>
      <c r="BC113" s="38"/>
      <c r="BD113" s="38"/>
      <c r="BE113" s="38"/>
      <c r="BF113" s="38"/>
      <c r="BG113" s="38"/>
      <c r="BH113" s="38"/>
      <c r="BI113" s="38"/>
      <c r="BJ113" s="38"/>
      <c r="BK113" s="38"/>
      <c r="BL113" s="38"/>
      <c r="BM113" s="38"/>
      <c r="BN113" s="38"/>
      <c r="BO113" s="38"/>
      <c r="BP113" s="38"/>
      <c r="BQ113" s="38"/>
      <c r="BR113" s="38"/>
      <c r="BS113" s="38"/>
      <c r="BT113" s="38"/>
      <c r="BU113" s="38"/>
      <c r="BV113" s="38"/>
      <c r="BW113" s="38"/>
      <c r="BX113" s="38"/>
      <c r="BY113" s="38"/>
      <c r="BZ113" s="38"/>
      <c r="CA113" s="38"/>
      <c r="CB113" s="38"/>
      <c r="CC113" s="38"/>
      <c r="CD113" s="38"/>
      <c r="CE113" s="38"/>
      <c r="CF113" s="38"/>
      <c r="CG113" s="38"/>
    </row>
    <row r="114" spans="2:85" s="47" customFormat="1" x14ac:dyDescent="0.25">
      <c r="B114" s="63"/>
      <c r="C114" s="66"/>
      <c r="D114" s="64"/>
      <c r="E114" s="40"/>
      <c r="F114" s="67"/>
      <c r="G114" s="40"/>
      <c r="H114" s="38"/>
      <c r="I114" s="38"/>
      <c r="J114" s="38"/>
      <c r="K114" s="38"/>
      <c r="L114" s="38"/>
      <c r="M114" s="38"/>
      <c r="N114" s="38"/>
      <c r="O114" s="38"/>
      <c r="P114" s="38"/>
      <c r="Q114" s="38"/>
      <c r="R114" s="38"/>
      <c r="S114" s="38"/>
      <c r="T114" s="38"/>
      <c r="U114" s="38"/>
      <c r="V114" s="38"/>
      <c r="W114" s="38"/>
      <c r="X114" s="38"/>
      <c r="Y114" s="38"/>
      <c r="Z114" s="38"/>
      <c r="AA114" s="38"/>
      <c r="AB114" s="38"/>
      <c r="AC114" s="38"/>
      <c r="AD114" s="38"/>
      <c r="AE114" s="38"/>
      <c r="AF114" s="38"/>
      <c r="AG114" s="38"/>
      <c r="AH114" s="38"/>
      <c r="AI114" s="38"/>
      <c r="AJ114" s="38"/>
      <c r="AK114" s="38"/>
      <c r="AL114" s="38"/>
      <c r="AM114" s="38"/>
      <c r="AN114" s="38"/>
      <c r="AO114" s="38"/>
      <c r="AP114" s="38"/>
      <c r="AQ114" s="38"/>
      <c r="AR114" s="38"/>
      <c r="AS114" s="38"/>
      <c r="AT114" s="38"/>
      <c r="AU114" s="38"/>
      <c r="AV114" s="38"/>
      <c r="AW114" s="38"/>
      <c r="AX114" s="38"/>
      <c r="AY114" s="38"/>
      <c r="AZ114" s="38"/>
      <c r="BA114" s="38"/>
      <c r="BB114" s="38"/>
      <c r="BC114" s="38"/>
      <c r="BD114" s="38"/>
      <c r="BE114" s="38"/>
      <c r="BF114" s="38"/>
      <c r="BG114" s="38"/>
      <c r="BH114" s="38"/>
      <c r="BI114" s="38"/>
      <c r="BJ114" s="38"/>
      <c r="BK114" s="38"/>
      <c r="BL114" s="38"/>
      <c r="BM114" s="38"/>
      <c r="BN114" s="38"/>
      <c r="BO114" s="38"/>
      <c r="BP114" s="38"/>
      <c r="BQ114" s="38"/>
      <c r="BR114" s="38"/>
      <c r="BS114" s="38"/>
      <c r="BT114" s="38"/>
      <c r="BU114" s="38"/>
      <c r="BV114" s="38"/>
      <c r="BW114" s="38"/>
      <c r="BX114" s="38"/>
      <c r="BY114" s="38"/>
      <c r="BZ114" s="38"/>
      <c r="CA114" s="38"/>
      <c r="CB114" s="38"/>
      <c r="CC114" s="38"/>
      <c r="CD114" s="38"/>
      <c r="CE114" s="38"/>
      <c r="CF114" s="38"/>
      <c r="CG114" s="38"/>
    </row>
    <row r="115" spans="2:85" s="47" customFormat="1" x14ac:dyDescent="0.25">
      <c r="B115" s="63"/>
      <c r="C115" s="66"/>
      <c r="D115" s="64"/>
      <c r="E115" s="40"/>
      <c r="F115" s="67"/>
      <c r="G115" s="40"/>
      <c r="H115" s="38"/>
      <c r="I115" s="38"/>
      <c r="J115" s="38"/>
      <c r="K115" s="38"/>
      <c r="L115" s="38"/>
      <c r="M115" s="38"/>
      <c r="N115" s="38"/>
      <c r="O115" s="38"/>
      <c r="P115" s="38"/>
      <c r="Q115" s="38"/>
      <c r="R115" s="38"/>
      <c r="S115" s="38"/>
      <c r="T115" s="38"/>
      <c r="U115" s="38"/>
      <c r="V115" s="38"/>
      <c r="W115" s="38"/>
      <c r="X115" s="38"/>
      <c r="Y115" s="38"/>
      <c r="Z115" s="38"/>
      <c r="AA115" s="38"/>
      <c r="AB115" s="38"/>
      <c r="AC115" s="38"/>
      <c r="AD115" s="38"/>
      <c r="AE115" s="38"/>
      <c r="AF115" s="38"/>
      <c r="AG115" s="38"/>
      <c r="AH115" s="38"/>
      <c r="AI115" s="38"/>
      <c r="AJ115" s="38"/>
      <c r="AK115" s="38"/>
      <c r="AL115" s="38"/>
      <c r="AM115" s="38"/>
      <c r="AN115" s="38"/>
      <c r="AO115" s="38"/>
      <c r="AP115" s="38"/>
      <c r="AQ115" s="38"/>
      <c r="AR115" s="38"/>
      <c r="AS115" s="38"/>
      <c r="AT115" s="38"/>
      <c r="AU115" s="38"/>
      <c r="AV115" s="38"/>
      <c r="AW115" s="38"/>
      <c r="AX115" s="38"/>
      <c r="AY115" s="38"/>
      <c r="AZ115" s="38"/>
      <c r="BA115" s="38"/>
      <c r="BB115" s="38"/>
      <c r="BC115" s="38"/>
      <c r="BD115" s="38"/>
      <c r="BE115" s="38"/>
      <c r="BF115" s="38"/>
      <c r="BG115" s="38"/>
      <c r="BH115" s="38"/>
      <c r="BI115" s="38"/>
      <c r="BJ115" s="38"/>
      <c r="BK115" s="38"/>
      <c r="BL115" s="38"/>
      <c r="BM115" s="38"/>
      <c r="BN115" s="38"/>
      <c r="BO115" s="38"/>
      <c r="BP115" s="38"/>
      <c r="BQ115" s="38"/>
      <c r="BR115" s="38"/>
      <c r="BS115" s="38"/>
      <c r="BT115" s="38"/>
      <c r="BU115" s="38"/>
      <c r="BV115" s="38"/>
      <c r="BW115" s="38"/>
      <c r="BX115" s="38"/>
      <c r="BY115" s="38"/>
      <c r="BZ115" s="38"/>
      <c r="CA115" s="38"/>
      <c r="CB115" s="38"/>
      <c r="CC115" s="38"/>
      <c r="CD115" s="38"/>
      <c r="CE115" s="38"/>
      <c r="CF115" s="38"/>
      <c r="CG115" s="38"/>
    </row>
    <row r="116" spans="2:85" s="47" customFormat="1" x14ac:dyDescent="0.25">
      <c r="B116" s="63"/>
      <c r="C116" s="66"/>
      <c r="D116" s="64"/>
      <c r="E116" s="40"/>
      <c r="F116" s="67"/>
      <c r="G116" s="40"/>
      <c r="H116" s="38"/>
      <c r="I116" s="38"/>
      <c r="J116" s="38"/>
      <c r="K116" s="38"/>
      <c r="L116" s="38"/>
      <c r="M116" s="38"/>
      <c r="N116" s="38"/>
      <c r="O116" s="38"/>
      <c r="P116" s="38"/>
      <c r="Q116" s="38"/>
      <c r="R116" s="38"/>
      <c r="S116" s="38"/>
      <c r="T116" s="38"/>
      <c r="U116" s="38"/>
      <c r="V116" s="38"/>
      <c r="W116" s="38"/>
      <c r="X116" s="38"/>
      <c r="Y116" s="38"/>
      <c r="Z116" s="38"/>
      <c r="AA116" s="38"/>
      <c r="AB116" s="38"/>
      <c r="AC116" s="38"/>
      <c r="AD116" s="38"/>
      <c r="AE116" s="38"/>
      <c r="AF116" s="38"/>
      <c r="AG116" s="38"/>
      <c r="AH116" s="38"/>
      <c r="AI116" s="38"/>
      <c r="AJ116" s="38"/>
      <c r="AK116" s="38"/>
      <c r="AL116" s="38"/>
      <c r="AM116" s="38"/>
      <c r="AN116" s="38"/>
      <c r="AO116" s="38"/>
      <c r="AP116" s="38"/>
      <c r="AQ116" s="38"/>
      <c r="AR116" s="38"/>
      <c r="AS116" s="38"/>
      <c r="AT116" s="38"/>
      <c r="AU116" s="38"/>
      <c r="AV116" s="38"/>
      <c r="AW116" s="38"/>
      <c r="AX116" s="38"/>
      <c r="AY116" s="38"/>
      <c r="AZ116" s="38"/>
      <c r="BA116" s="38"/>
      <c r="BB116" s="38"/>
      <c r="BC116" s="38"/>
      <c r="BD116" s="38"/>
      <c r="BE116" s="38"/>
      <c r="BF116" s="38"/>
      <c r="BG116" s="38"/>
      <c r="BH116" s="38"/>
      <c r="BI116" s="38"/>
      <c r="BJ116" s="38"/>
      <c r="BK116" s="38"/>
      <c r="BL116" s="38"/>
      <c r="BM116" s="38"/>
      <c r="BN116" s="38"/>
      <c r="BO116" s="38"/>
      <c r="BP116" s="38"/>
      <c r="BQ116" s="38"/>
      <c r="BR116" s="38"/>
      <c r="BS116" s="38"/>
      <c r="BT116" s="38"/>
      <c r="BU116" s="38"/>
      <c r="BV116" s="38"/>
      <c r="BW116" s="38"/>
      <c r="BX116" s="38"/>
      <c r="BY116" s="38"/>
      <c r="BZ116" s="38"/>
      <c r="CA116" s="38"/>
      <c r="CB116" s="38"/>
      <c r="CC116" s="38"/>
      <c r="CD116" s="38"/>
      <c r="CE116" s="38"/>
      <c r="CF116" s="38"/>
      <c r="CG116" s="38"/>
    </row>
    <row r="117" spans="2:85" s="47" customFormat="1" x14ac:dyDescent="0.25">
      <c r="B117" s="63"/>
      <c r="C117" s="66"/>
      <c r="D117" s="64"/>
      <c r="E117" s="40"/>
      <c r="F117" s="67"/>
      <c r="G117" s="40"/>
      <c r="H117" s="38"/>
      <c r="I117" s="38"/>
      <c r="J117" s="38"/>
      <c r="K117" s="38"/>
      <c r="L117" s="38"/>
      <c r="M117" s="38"/>
      <c r="N117" s="38"/>
      <c r="O117" s="38"/>
      <c r="P117" s="38"/>
      <c r="Q117" s="38"/>
      <c r="R117" s="38"/>
      <c r="S117" s="38"/>
      <c r="T117" s="38"/>
      <c r="U117" s="38"/>
      <c r="V117" s="38"/>
      <c r="W117" s="38"/>
      <c r="X117" s="38"/>
      <c r="Y117" s="38"/>
      <c r="Z117" s="38"/>
      <c r="AA117" s="38"/>
      <c r="AB117" s="38"/>
      <c r="AC117" s="38"/>
      <c r="AD117" s="38"/>
      <c r="AE117" s="38"/>
      <c r="AF117" s="38"/>
      <c r="AG117" s="38"/>
      <c r="AH117" s="38"/>
      <c r="AI117" s="38"/>
      <c r="AJ117" s="38"/>
      <c r="AK117" s="38"/>
      <c r="AL117" s="38"/>
      <c r="AM117" s="38"/>
      <c r="AN117" s="38"/>
      <c r="AO117" s="38"/>
      <c r="AP117" s="38"/>
      <c r="AQ117" s="38"/>
      <c r="AR117" s="38"/>
      <c r="AS117" s="38"/>
      <c r="AT117" s="38"/>
      <c r="AU117" s="38"/>
      <c r="AV117" s="38"/>
      <c r="AW117" s="38"/>
      <c r="AX117" s="38"/>
      <c r="AY117" s="38"/>
      <c r="AZ117" s="38"/>
      <c r="BA117" s="38"/>
      <c r="BB117" s="38"/>
      <c r="BC117" s="38"/>
      <c r="BD117" s="38"/>
      <c r="BE117" s="38"/>
      <c r="BF117" s="38"/>
      <c r="BG117" s="38"/>
      <c r="BH117" s="38"/>
      <c r="BI117" s="38"/>
      <c r="BJ117" s="38"/>
      <c r="BK117" s="38"/>
      <c r="BL117" s="38"/>
      <c r="BM117" s="38"/>
      <c r="BN117" s="38"/>
      <c r="BO117" s="38"/>
      <c r="BP117" s="38"/>
      <c r="BQ117" s="38"/>
      <c r="BR117" s="38"/>
      <c r="BS117" s="38"/>
      <c r="BT117" s="38"/>
      <c r="BU117" s="38"/>
      <c r="BV117" s="38"/>
      <c r="BW117" s="38"/>
      <c r="BX117" s="38"/>
      <c r="BY117" s="38"/>
      <c r="BZ117" s="38"/>
      <c r="CA117" s="38"/>
      <c r="CB117" s="38"/>
      <c r="CC117" s="38"/>
      <c r="CD117" s="38"/>
      <c r="CE117" s="38"/>
      <c r="CF117" s="38"/>
      <c r="CG117" s="38"/>
    </row>
    <row r="118" spans="2:85" s="47" customFormat="1" x14ac:dyDescent="0.25">
      <c r="B118" s="63"/>
      <c r="C118" s="66"/>
      <c r="D118" s="64"/>
      <c r="E118" s="40"/>
      <c r="F118" s="67"/>
      <c r="G118" s="40"/>
      <c r="H118" s="38"/>
      <c r="I118" s="38"/>
      <c r="J118" s="38"/>
      <c r="K118" s="38"/>
      <c r="L118" s="38"/>
      <c r="M118" s="38"/>
      <c r="N118" s="38"/>
      <c r="O118" s="38"/>
      <c r="P118" s="38"/>
      <c r="Q118" s="38"/>
      <c r="R118" s="38"/>
      <c r="S118" s="38"/>
      <c r="T118" s="38"/>
      <c r="U118" s="38"/>
      <c r="V118" s="38"/>
      <c r="W118" s="38"/>
      <c r="X118" s="38"/>
      <c r="Y118" s="38"/>
      <c r="Z118" s="38"/>
      <c r="AA118" s="38"/>
      <c r="AB118" s="38"/>
      <c r="AC118" s="38"/>
      <c r="AD118" s="38"/>
      <c r="AE118" s="38"/>
      <c r="AF118" s="38"/>
      <c r="AG118" s="38"/>
      <c r="AH118" s="38"/>
      <c r="AI118" s="38"/>
      <c r="AJ118" s="38"/>
      <c r="AK118" s="38"/>
      <c r="AL118" s="38"/>
      <c r="AM118" s="38"/>
      <c r="AN118" s="38"/>
      <c r="AO118" s="38"/>
      <c r="AP118" s="38"/>
      <c r="AQ118" s="38"/>
      <c r="AR118" s="38"/>
      <c r="AS118" s="38"/>
      <c r="AT118" s="38"/>
      <c r="AU118" s="38"/>
      <c r="AV118" s="38"/>
      <c r="AW118" s="38"/>
      <c r="AX118" s="38"/>
      <c r="AY118" s="38"/>
      <c r="AZ118" s="38"/>
      <c r="BA118" s="38"/>
      <c r="BB118" s="38"/>
      <c r="BC118" s="38"/>
      <c r="BD118" s="38"/>
      <c r="BE118" s="38"/>
      <c r="BF118" s="38"/>
      <c r="BG118" s="38"/>
      <c r="BH118" s="38"/>
      <c r="BI118" s="38"/>
      <c r="BJ118" s="38"/>
      <c r="BK118" s="38"/>
      <c r="BL118" s="38"/>
      <c r="BM118" s="38"/>
      <c r="BN118" s="38"/>
      <c r="BO118" s="38"/>
      <c r="BP118" s="38"/>
      <c r="BQ118" s="38"/>
      <c r="BR118" s="38"/>
      <c r="BS118" s="38"/>
      <c r="BT118" s="38"/>
      <c r="BU118" s="38"/>
      <c r="BV118" s="38"/>
      <c r="BW118" s="38"/>
      <c r="BX118" s="38"/>
      <c r="BY118" s="38"/>
      <c r="BZ118" s="38"/>
      <c r="CA118" s="38"/>
      <c r="CB118" s="38"/>
      <c r="CC118" s="38"/>
      <c r="CD118" s="38"/>
      <c r="CE118" s="38"/>
      <c r="CF118" s="38"/>
      <c r="CG118" s="38"/>
    </row>
    <row r="119" spans="2:85" s="47" customFormat="1" x14ac:dyDescent="0.25">
      <c r="B119" s="63"/>
      <c r="C119" s="66"/>
      <c r="D119" s="64"/>
      <c r="E119" s="40"/>
      <c r="F119" s="67"/>
      <c r="G119" s="40"/>
      <c r="H119" s="38"/>
      <c r="I119" s="38"/>
      <c r="J119" s="38"/>
      <c r="K119" s="38"/>
      <c r="L119" s="38"/>
      <c r="M119" s="38"/>
      <c r="N119" s="38"/>
      <c r="O119" s="38"/>
      <c r="P119" s="38"/>
      <c r="Q119" s="38"/>
      <c r="R119" s="38"/>
      <c r="S119" s="38"/>
      <c r="T119" s="38"/>
      <c r="U119" s="38"/>
      <c r="V119" s="38"/>
      <c r="W119" s="38"/>
      <c r="X119" s="38"/>
      <c r="Y119" s="38"/>
      <c r="Z119" s="38"/>
      <c r="AA119" s="38"/>
      <c r="AB119" s="38"/>
      <c r="AC119" s="38"/>
      <c r="AD119" s="38"/>
      <c r="AE119" s="38"/>
      <c r="AF119" s="38"/>
      <c r="AG119" s="38"/>
      <c r="AH119" s="38"/>
      <c r="AI119" s="38"/>
      <c r="AJ119" s="38"/>
      <c r="AK119" s="38"/>
      <c r="AL119" s="38"/>
      <c r="AM119" s="38"/>
      <c r="AN119" s="38"/>
      <c r="AO119" s="38"/>
      <c r="AP119" s="38"/>
      <c r="AQ119" s="38"/>
      <c r="AR119" s="38"/>
      <c r="AS119" s="38"/>
      <c r="AT119" s="38"/>
      <c r="AU119" s="38"/>
      <c r="AV119" s="38"/>
      <c r="AW119" s="38"/>
      <c r="AX119" s="38"/>
      <c r="AY119" s="38"/>
      <c r="AZ119" s="38"/>
      <c r="BA119" s="38"/>
      <c r="BB119" s="38"/>
      <c r="BC119" s="38"/>
      <c r="BD119" s="38"/>
      <c r="BE119" s="38"/>
      <c r="BF119" s="38"/>
      <c r="BG119" s="38"/>
      <c r="BH119" s="38"/>
      <c r="BI119" s="38"/>
      <c r="BJ119" s="38"/>
      <c r="BK119" s="38"/>
      <c r="BL119" s="38"/>
      <c r="BM119" s="38"/>
      <c r="BN119" s="38"/>
      <c r="BO119" s="38"/>
      <c r="BP119" s="38"/>
      <c r="BQ119" s="38"/>
      <c r="BR119" s="38"/>
      <c r="BS119" s="38"/>
      <c r="BT119" s="38"/>
      <c r="BU119" s="38"/>
      <c r="BV119" s="38"/>
      <c r="BW119" s="38"/>
      <c r="BX119" s="38"/>
      <c r="BY119" s="38"/>
      <c r="BZ119" s="38"/>
      <c r="CA119" s="38"/>
      <c r="CB119" s="38"/>
      <c r="CC119" s="38"/>
      <c r="CD119" s="38"/>
      <c r="CE119" s="38"/>
      <c r="CF119" s="38"/>
      <c r="CG119" s="38"/>
    </row>
    <row r="120" spans="2:85" s="47" customFormat="1" x14ac:dyDescent="0.25">
      <c r="B120" s="63"/>
      <c r="C120" s="66"/>
      <c r="D120" s="64"/>
      <c r="E120" s="40"/>
      <c r="F120" s="67"/>
      <c r="G120" s="40"/>
      <c r="H120" s="38"/>
      <c r="I120" s="38"/>
      <c r="J120" s="38"/>
      <c r="K120" s="38"/>
      <c r="L120" s="38"/>
      <c r="M120" s="38"/>
      <c r="N120" s="38"/>
      <c r="O120" s="38"/>
      <c r="P120" s="38"/>
      <c r="Q120" s="38"/>
      <c r="R120" s="38"/>
      <c r="S120" s="38"/>
      <c r="T120" s="38"/>
      <c r="U120" s="38"/>
      <c r="V120" s="38"/>
      <c r="W120" s="38"/>
      <c r="X120" s="38"/>
      <c r="Y120" s="38"/>
      <c r="Z120" s="38"/>
      <c r="AA120" s="38"/>
      <c r="AB120" s="38"/>
      <c r="AC120" s="38"/>
      <c r="AD120" s="38"/>
      <c r="AE120" s="38"/>
      <c r="AF120" s="38"/>
      <c r="AG120" s="38"/>
      <c r="AH120" s="38"/>
      <c r="AI120" s="38"/>
      <c r="AJ120" s="38"/>
      <c r="AK120" s="38"/>
      <c r="AL120" s="38"/>
      <c r="AM120" s="38"/>
      <c r="AN120" s="38"/>
      <c r="AO120" s="38"/>
      <c r="AP120" s="38"/>
      <c r="AQ120" s="38"/>
      <c r="AR120" s="38"/>
      <c r="AS120" s="38"/>
      <c r="AT120" s="38"/>
      <c r="AU120" s="38"/>
      <c r="AV120" s="38"/>
      <c r="AW120" s="38"/>
      <c r="AX120" s="38"/>
      <c r="AY120" s="38"/>
      <c r="AZ120" s="38"/>
      <c r="BA120" s="38"/>
      <c r="BB120" s="38"/>
      <c r="BC120" s="38"/>
      <c r="BD120" s="38"/>
      <c r="BE120" s="38"/>
      <c r="BF120" s="38"/>
      <c r="BG120" s="38"/>
      <c r="BH120" s="38"/>
      <c r="BI120" s="38"/>
      <c r="BJ120" s="38"/>
      <c r="BK120" s="38"/>
      <c r="BL120" s="38"/>
      <c r="BM120" s="38"/>
      <c r="BN120" s="38"/>
      <c r="BO120" s="38"/>
      <c r="BP120" s="38"/>
      <c r="BQ120" s="38"/>
      <c r="BR120" s="38"/>
      <c r="BS120" s="38"/>
      <c r="BT120" s="38"/>
      <c r="BU120" s="38"/>
      <c r="BV120" s="38"/>
      <c r="BW120" s="38"/>
      <c r="BX120" s="38"/>
      <c r="BY120" s="38"/>
      <c r="BZ120" s="38"/>
      <c r="CA120" s="38"/>
      <c r="CB120" s="38"/>
      <c r="CC120" s="38"/>
      <c r="CD120" s="38"/>
      <c r="CE120" s="38"/>
      <c r="CF120" s="38"/>
      <c r="CG120" s="38"/>
    </row>
    <row r="121" spans="2:85" s="47" customFormat="1" x14ac:dyDescent="0.25">
      <c r="B121" s="63"/>
      <c r="C121" s="66"/>
      <c r="D121" s="64"/>
      <c r="E121" s="40"/>
      <c r="F121" s="67"/>
      <c r="G121" s="40"/>
      <c r="H121" s="38"/>
      <c r="I121" s="38"/>
      <c r="J121" s="38"/>
      <c r="K121" s="38"/>
      <c r="L121" s="38"/>
      <c r="M121" s="38"/>
      <c r="N121" s="38"/>
      <c r="O121" s="38"/>
      <c r="P121" s="38"/>
      <c r="Q121" s="38"/>
      <c r="R121" s="38"/>
      <c r="S121" s="38"/>
      <c r="T121" s="38"/>
      <c r="U121" s="38"/>
      <c r="V121" s="38"/>
      <c r="W121" s="38"/>
      <c r="X121" s="38"/>
      <c r="Y121" s="38"/>
      <c r="Z121" s="38"/>
      <c r="AA121" s="38"/>
      <c r="AB121" s="38"/>
      <c r="AC121" s="38"/>
      <c r="AD121" s="38"/>
      <c r="AE121" s="38"/>
      <c r="AF121" s="38"/>
      <c r="AG121" s="38"/>
      <c r="AH121" s="38"/>
      <c r="AI121" s="38"/>
      <c r="AJ121" s="38"/>
      <c r="AK121" s="38"/>
      <c r="AL121" s="38"/>
      <c r="AM121" s="38"/>
      <c r="AN121" s="38"/>
      <c r="AO121" s="38"/>
      <c r="AP121" s="38"/>
      <c r="AQ121" s="38"/>
      <c r="AR121" s="38"/>
      <c r="AS121" s="38"/>
      <c r="AT121" s="38"/>
      <c r="AU121" s="38"/>
      <c r="AV121" s="38"/>
      <c r="AW121" s="38"/>
      <c r="AX121" s="38"/>
      <c r="AY121" s="38"/>
      <c r="AZ121" s="38"/>
      <c r="BA121" s="38"/>
      <c r="BB121" s="38"/>
      <c r="BC121" s="38"/>
      <c r="BD121" s="38"/>
      <c r="BE121" s="38"/>
      <c r="BF121" s="38"/>
      <c r="BG121" s="38"/>
      <c r="BH121" s="38"/>
      <c r="BI121" s="38"/>
      <c r="BJ121" s="38"/>
      <c r="BK121" s="38"/>
      <c r="BL121" s="38"/>
      <c r="BM121" s="38"/>
      <c r="BN121" s="38"/>
      <c r="BO121" s="38"/>
      <c r="BP121" s="38"/>
      <c r="BQ121" s="38"/>
      <c r="BR121" s="38"/>
      <c r="BS121" s="38"/>
      <c r="BT121" s="38"/>
      <c r="BU121" s="38"/>
      <c r="BV121" s="38"/>
      <c r="BW121" s="38"/>
      <c r="BX121" s="38"/>
      <c r="BY121" s="38"/>
      <c r="BZ121" s="38"/>
      <c r="CA121" s="38"/>
      <c r="CB121" s="38"/>
      <c r="CC121" s="38"/>
      <c r="CD121" s="38"/>
      <c r="CE121" s="38"/>
      <c r="CF121" s="38"/>
      <c r="CG121" s="38"/>
    </row>
    <row r="122" spans="2:85" s="47" customFormat="1" x14ac:dyDescent="0.25">
      <c r="B122" s="63"/>
      <c r="C122" s="66"/>
      <c r="D122" s="64"/>
      <c r="E122" s="40"/>
      <c r="F122" s="67"/>
      <c r="G122" s="40"/>
      <c r="H122" s="38"/>
      <c r="I122" s="38"/>
      <c r="J122" s="38"/>
      <c r="K122" s="38"/>
      <c r="L122" s="38"/>
      <c r="M122" s="38"/>
      <c r="N122" s="38"/>
      <c r="O122" s="38"/>
      <c r="P122" s="38"/>
      <c r="Q122" s="38"/>
      <c r="R122" s="38"/>
      <c r="S122" s="38"/>
      <c r="T122" s="38"/>
      <c r="U122" s="38"/>
      <c r="V122" s="38"/>
      <c r="W122" s="38"/>
      <c r="X122" s="38"/>
      <c r="Y122" s="38"/>
      <c r="Z122" s="38"/>
      <c r="AA122" s="38"/>
      <c r="AB122" s="38"/>
      <c r="AC122" s="38"/>
      <c r="AD122" s="38"/>
      <c r="AE122" s="38"/>
      <c r="AF122" s="38"/>
      <c r="AG122" s="38"/>
      <c r="AH122" s="38"/>
      <c r="AI122" s="38"/>
      <c r="AJ122" s="38"/>
      <c r="AK122" s="38"/>
      <c r="AL122" s="38"/>
      <c r="AM122" s="38"/>
      <c r="AN122" s="38"/>
      <c r="AO122" s="38"/>
      <c r="AP122" s="38"/>
      <c r="AQ122" s="38"/>
      <c r="AR122" s="38"/>
      <c r="AS122" s="38"/>
      <c r="AT122" s="38"/>
      <c r="AU122" s="38"/>
      <c r="AV122" s="38"/>
      <c r="AW122" s="38"/>
      <c r="AX122" s="38"/>
      <c r="AY122" s="38"/>
      <c r="AZ122" s="38"/>
      <c r="BA122" s="38"/>
      <c r="BB122" s="38"/>
      <c r="BC122" s="38"/>
      <c r="BD122" s="38"/>
      <c r="BE122" s="38"/>
      <c r="BF122" s="38"/>
      <c r="BG122" s="38"/>
      <c r="BH122" s="38"/>
      <c r="BI122" s="38"/>
      <c r="BJ122" s="38"/>
      <c r="BK122" s="38"/>
      <c r="BL122" s="38"/>
      <c r="BM122" s="38"/>
      <c r="BN122" s="38"/>
      <c r="BO122" s="38"/>
      <c r="BP122" s="38"/>
      <c r="BQ122" s="38"/>
      <c r="BR122" s="38"/>
      <c r="BS122" s="38"/>
      <c r="BT122" s="38"/>
      <c r="BU122" s="38"/>
      <c r="BV122" s="38"/>
      <c r="BW122" s="38"/>
      <c r="BX122" s="38"/>
      <c r="BY122" s="38"/>
      <c r="BZ122" s="38"/>
      <c r="CA122" s="38"/>
      <c r="CB122" s="38"/>
      <c r="CC122" s="38"/>
      <c r="CD122" s="38"/>
      <c r="CE122" s="38"/>
      <c r="CF122" s="38"/>
      <c r="CG122" s="38"/>
    </row>
    <row r="123" spans="2:85" s="47" customFormat="1" x14ac:dyDescent="0.25">
      <c r="B123" s="63"/>
      <c r="C123" s="66"/>
      <c r="D123" s="64"/>
      <c r="E123" s="40"/>
      <c r="F123" s="67"/>
      <c r="G123" s="40"/>
      <c r="H123" s="38"/>
      <c r="I123" s="38"/>
      <c r="J123" s="38"/>
      <c r="K123" s="38"/>
      <c r="L123" s="38"/>
      <c r="M123" s="38"/>
      <c r="N123" s="38"/>
      <c r="O123" s="38"/>
      <c r="P123" s="38"/>
      <c r="Q123" s="38"/>
      <c r="R123" s="38"/>
      <c r="S123" s="38"/>
      <c r="T123" s="38"/>
      <c r="U123" s="38"/>
      <c r="V123" s="38"/>
      <c r="W123" s="38"/>
      <c r="X123" s="38"/>
      <c r="Y123" s="38"/>
      <c r="Z123" s="38"/>
      <c r="AA123" s="38"/>
      <c r="AB123" s="38"/>
      <c r="AC123" s="38"/>
      <c r="AD123" s="38"/>
      <c r="AE123" s="38"/>
      <c r="AF123" s="38"/>
      <c r="AG123" s="38"/>
      <c r="AH123" s="38"/>
      <c r="AI123" s="38"/>
      <c r="AJ123" s="38"/>
      <c r="AK123" s="38"/>
      <c r="AL123" s="38"/>
      <c r="AM123" s="38"/>
      <c r="AN123" s="38"/>
      <c r="AO123" s="38"/>
      <c r="AP123" s="38"/>
      <c r="AQ123" s="38"/>
      <c r="AR123" s="38"/>
      <c r="AS123" s="38"/>
      <c r="AT123" s="38"/>
      <c r="AU123" s="38"/>
      <c r="AV123" s="38"/>
      <c r="AW123" s="38"/>
      <c r="AX123" s="38"/>
      <c r="AY123" s="38"/>
      <c r="AZ123" s="38"/>
      <c r="BA123" s="38"/>
      <c r="BB123" s="38"/>
      <c r="BC123" s="38"/>
      <c r="BD123" s="38"/>
      <c r="BE123" s="38"/>
      <c r="BF123" s="38"/>
      <c r="BG123" s="38"/>
      <c r="BH123" s="38"/>
      <c r="BI123" s="38"/>
      <c r="BJ123" s="38"/>
      <c r="BK123" s="38"/>
      <c r="BL123" s="38"/>
      <c r="BM123" s="38"/>
      <c r="BN123" s="38"/>
      <c r="BO123" s="38"/>
      <c r="BP123" s="38"/>
      <c r="BQ123" s="38"/>
      <c r="BR123" s="38"/>
      <c r="BS123" s="38"/>
      <c r="BT123" s="38"/>
      <c r="BU123" s="38"/>
      <c r="BV123" s="38"/>
      <c r="BW123" s="38"/>
      <c r="BX123" s="38"/>
      <c r="BY123" s="38"/>
      <c r="BZ123" s="38"/>
      <c r="CA123" s="38"/>
      <c r="CB123" s="38"/>
      <c r="CC123" s="38"/>
      <c r="CD123" s="38"/>
      <c r="CE123" s="38"/>
      <c r="CF123" s="38"/>
      <c r="CG123" s="38"/>
    </row>
    <row r="124" spans="2:85" s="47" customFormat="1" x14ac:dyDescent="0.25">
      <c r="B124" s="63"/>
      <c r="C124" s="66"/>
      <c r="D124" s="64"/>
      <c r="E124" s="40"/>
      <c r="F124" s="67"/>
      <c r="G124" s="40"/>
      <c r="H124" s="38"/>
      <c r="I124" s="38"/>
      <c r="J124" s="38"/>
      <c r="K124" s="38"/>
      <c r="L124" s="38"/>
      <c r="M124" s="38"/>
      <c r="N124" s="38"/>
      <c r="O124" s="38"/>
      <c r="P124" s="38"/>
      <c r="Q124" s="38"/>
      <c r="R124" s="38"/>
      <c r="S124" s="38"/>
      <c r="T124" s="38"/>
      <c r="U124" s="38"/>
      <c r="V124" s="38"/>
      <c r="W124" s="38"/>
      <c r="X124" s="38"/>
      <c r="Y124" s="38"/>
      <c r="Z124" s="38"/>
      <c r="AA124" s="38"/>
      <c r="AB124" s="38"/>
      <c r="AC124" s="38"/>
      <c r="AD124" s="38"/>
      <c r="AE124" s="38"/>
      <c r="AF124" s="38"/>
      <c r="AG124" s="38"/>
      <c r="AH124" s="38"/>
      <c r="AI124" s="38"/>
      <c r="AJ124" s="38"/>
      <c r="AK124" s="38"/>
      <c r="AL124" s="38"/>
      <c r="AM124" s="38"/>
      <c r="AN124" s="38"/>
      <c r="AO124" s="38"/>
      <c r="AP124" s="38"/>
      <c r="AQ124" s="38"/>
      <c r="AR124" s="38"/>
      <c r="AS124" s="38"/>
      <c r="AT124" s="38"/>
      <c r="AU124" s="38"/>
      <c r="AV124" s="38"/>
      <c r="AW124" s="38"/>
      <c r="AX124" s="38"/>
      <c r="AY124" s="38"/>
      <c r="AZ124" s="38"/>
      <c r="BA124" s="38"/>
      <c r="BB124" s="38"/>
      <c r="BC124" s="38"/>
      <c r="BD124" s="38"/>
      <c r="BE124" s="38"/>
      <c r="BF124" s="38"/>
      <c r="BG124" s="38"/>
      <c r="BH124" s="38"/>
      <c r="BI124" s="38"/>
      <c r="BJ124" s="38"/>
      <c r="BK124" s="38"/>
      <c r="BL124" s="38"/>
      <c r="BM124" s="38"/>
      <c r="BN124" s="38"/>
      <c r="BO124" s="38"/>
      <c r="BP124" s="38"/>
      <c r="BQ124" s="38"/>
      <c r="BR124" s="38"/>
      <c r="BS124" s="38"/>
      <c r="BT124" s="38"/>
      <c r="BU124" s="38"/>
      <c r="BV124" s="38"/>
      <c r="BW124" s="38"/>
      <c r="BX124" s="38"/>
      <c r="BY124" s="38"/>
      <c r="BZ124" s="38"/>
      <c r="CA124" s="38"/>
      <c r="CB124" s="38"/>
      <c r="CC124" s="38"/>
      <c r="CD124" s="38"/>
      <c r="CE124" s="38"/>
      <c r="CF124" s="38"/>
      <c r="CG124" s="38"/>
    </row>
    <row r="125" spans="2:85" s="47" customFormat="1" x14ac:dyDescent="0.25">
      <c r="B125" s="63"/>
      <c r="C125" s="66"/>
      <c r="D125" s="64"/>
      <c r="E125" s="40"/>
      <c r="F125" s="67"/>
      <c r="G125" s="40"/>
      <c r="H125" s="38"/>
      <c r="I125" s="38"/>
      <c r="J125" s="38"/>
      <c r="K125" s="38"/>
      <c r="L125" s="38"/>
      <c r="M125" s="38"/>
      <c r="N125" s="38"/>
      <c r="O125" s="38"/>
      <c r="P125" s="38"/>
      <c r="Q125" s="38"/>
      <c r="R125" s="38"/>
      <c r="S125" s="38"/>
      <c r="T125" s="38"/>
      <c r="U125" s="38"/>
      <c r="V125" s="38"/>
      <c r="W125" s="38"/>
      <c r="X125" s="38"/>
      <c r="Y125" s="38"/>
      <c r="Z125" s="38"/>
      <c r="AA125" s="38"/>
      <c r="AB125" s="38"/>
      <c r="AC125" s="38"/>
      <c r="AD125" s="38"/>
      <c r="AE125" s="38"/>
      <c r="AF125" s="38"/>
      <c r="AG125" s="38"/>
      <c r="AH125" s="38"/>
      <c r="AI125" s="38"/>
      <c r="AJ125" s="38"/>
      <c r="AK125" s="38"/>
      <c r="AL125" s="38"/>
      <c r="AM125" s="38"/>
      <c r="AN125" s="38"/>
      <c r="AO125" s="38"/>
      <c r="AP125" s="38"/>
      <c r="AQ125" s="38"/>
      <c r="AR125" s="38"/>
      <c r="AS125" s="38"/>
      <c r="AT125" s="38"/>
      <c r="AU125" s="38"/>
      <c r="AV125" s="38"/>
      <c r="AW125" s="38"/>
      <c r="AX125" s="38"/>
      <c r="AY125" s="38"/>
      <c r="AZ125" s="38"/>
      <c r="BA125" s="38"/>
      <c r="BB125" s="38"/>
      <c r="BC125" s="38"/>
      <c r="BD125" s="38"/>
      <c r="BE125" s="38"/>
      <c r="BF125" s="38"/>
      <c r="BG125" s="38"/>
      <c r="BH125" s="38"/>
      <c r="BI125" s="38"/>
      <c r="BJ125" s="38"/>
      <c r="BK125" s="38"/>
      <c r="BL125" s="38"/>
      <c r="BM125" s="38"/>
      <c r="BN125" s="38"/>
      <c r="BO125" s="38"/>
      <c r="BP125" s="38"/>
      <c r="BQ125" s="38"/>
      <c r="BR125" s="38"/>
      <c r="BS125" s="38"/>
      <c r="BT125" s="38"/>
      <c r="BU125" s="38"/>
      <c r="BV125" s="38"/>
      <c r="BW125" s="38"/>
      <c r="BX125" s="38"/>
      <c r="BY125" s="38"/>
      <c r="BZ125" s="38"/>
      <c r="CA125" s="38"/>
      <c r="CB125" s="38"/>
      <c r="CC125" s="38"/>
      <c r="CD125" s="38"/>
      <c r="CE125" s="38"/>
      <c r="CF125" s="38"/>
      <c r="CG125" s="38"/>
    </row>
    <row r="126" spans="2:85" s="47" customFormat="1" x14ac:dyDescent="0.25">
      <c r="B126" s="63"/>
      <c r="C126" s="66"/>
      <c r="D126" s="64"/>
      <c r="E126" s="40"/>
      <c r="F126" s="67"/>
      <c r="G126" s="40"/>
      <c r="H126" s="38"/>
      <c r="I126" s="38"/>
      <c r="J126" s="38"/>
      <c r="K126" s="38"/>
      <c r="L126" s="38"/>
      <c r="M126" s="38"/>
      <c r="N126" s="38"/>
      <c r="O126" s="38"/>
      <c r="P126" s="38"/>
      <c r="Q126" s="38"/>
      <c r="R126" s="38"/>
      <c r="S126" s="38"/>
      <c r="T126" s="38"/>
      <c r="U126" s="38"/>
      <c r="V126" s="38"/>
      <c r="W126" s="38"/>
      <c r="X126" s="38"/>
      <c r="Y126" s="38"/>
      <c r="Z126" s="38"/>
      <c r="AA126" s="38"/>
      <c r="AB126" s="38"/>
      <c r="AC126" s="38"/>
      <c r="AD126" s="38"/>
      <c r="AE126" s="38"/>
      <c r="AF126" s="38"/>
      <c r="AG126" s="38"/>
      <c r="AH126" s="38"/>
      <c r="AI126" s="38"/>
      <c r="AJ126" s="38"/>
      <c r="AK126" s="38"/>
      <c r="AL126" s="38"/>
      <c r="AM126" s="38"/>
      <c r="AN126" s="38"/>
      <c r="AO126" s="38"/>
      <c r="AP126" s="38"/>
      <c r="AQ126" s="38"/>
      <c r="AR126" s="38"/>
      <c r="AS126" s="38"/>
      <c r="AT126" s="38"/>
      <c r="AU126" s="38"/>
      <c r="AV126" s="38"/>
      <c r="AW126" s="38"/>
      <c r="AX126" s="38"/>
      <c r="AY126" s="38"/>
      <c r="AZ126" s="38"/>
      <c r="BA126" s="38"/>
      <c r="BB126" s="38"/>
      <c r="BC126" s="38"/>
      <c r="BD126" s="38"/>
      <c r="BE126" s="38"/>
      <c r="BF126" s="38"/>
      <c r="BG126" s="38"/>
      <c r="BH126" s="38"/>
      <c r="BI126" s="38"/>
      <c r="BJ126" s="38"/>
      <c r="BK126" s="38"/>
      <c r="BL126" s="38"/>
      <c r="BM126" s="38"/>
      <c r="BN126" s="38"/>
      <c r="BO126" s="38"/>
      <c r="BP126" s="38"/>
      <c r="BQ126" s="38"/>
      <c r="BR126" s="38"/>
      <c r="BS126" s="38"/>
      <c r="BT126" s="38"/>
      <c r="BU126" s="38"/>
      <c r="BV126" s="38"/>
      <c r="BW126" s="38"/>
      <c r="BX126" s="38"/>
      <c r="BY126" s="38"/>
      <c r="BZ126" s="38"/>
      <c r="CA126" s="38"/>
      <c r="CB126" s="38"/>
      <c r="CC126" s="38"/>
      <c r="CD126" s="38"/>
      <c r="CE126" s="38"/>
      <c r="CF126" s="38"/>
      <c r="CG126" s="38"/>
    </row>
    <row r="127" spans="2:85" s="47" customFormat="1" x14ac:dyDescent="0.25">
      <c r="B127" s="63"/>
      <c r="C127" s="66"/>
      <c r="D127" s="64"/>
      <c r="E127" s="40"/>
      <c r="F127" s="67"/>
      <c r="G127" s="40"/>
      <c r="H127" s="38"/>
      <c r="I127" s="38"/>
      <c r="J127" s="38"/>
      <c r="K127" s="38"/>
      <c r="L127" s="38"/>
      <c r="M127" s="38"/>
      <c r="N127" s="38"/>
      <c r="O127" s="38"/>
      <c r="P127" s="38"/>
      <c r="Q127" s="38"/>
      <c r="R127" s="38"/>
      <c r="S127" s="38"/>
      <c r="T127" s="38"/>
      <c r="U127" s="38"/>
      <c r="V127" s="38"/>
      <c r="W127" s="38"/>
      <c r="X127" s="38"/>
      <c r="Y127" s="38"/>
      <c r="Z127" s="38"/>
      <c r="AA127" s="38"/>
      <c r="AB127" s="38"/>
      <c r="AC127" s="38"/>
      <c r="AD127" s="38"/>
      <c r="AE127" s="38"/>
      <c r="AF127" s="38"/>
      <c r="AG127" s="38"/>
      <c r="AH127" s="38"/>
      <c r="AI127" s="38"/>
      <c r="AJ127" s="38"/>
      <c r="AK127" s="38"/>
      <c r="AL127" s="38"/>
      <c r="AM127" s="38"/>
      <c r="AN127" s="38"/>
      <c r="AO127" s="38"/>
      <c r="AP127" s="38"/>
      <c r="AQ127" s="38"/>
      <c r="AR127" s="38"/>
      <c r="AS127" s="38"/>
      <c r="AT127" s="38"/>
      <c r="AU127" s="38"/>
      <c r="AV127" s="38"/>
      <c r="AW127" s="38"/>
      <c r="AX127" s="38"/>
      <c r="AY127" s="38"/>
      <c r="AZ127" s="38"/>
      <c r="BA127" s="38"/>
      <c r="BB127" s="38"/>
      <c r="BC127" s="38"/>
      <c r="BD127" s="38"/>
      <c r="BE127" s="38"/>
      <c r="BF127" s="38"/>
      <c r="BG127" s="38"/>
      <c r="BH127" s="38"/>
      <c r="BI127" s="38"/>
      <c r="BJ127" s="38"/>
      <c r="BK127" s="38"/>
      <c r="BL127" s="38"/>
      <c r="BM127" s="38"/>
      <c r="BN127" s="38"/>
      <c r="BO127" s="38"/>
      <c r="BP127" s="38"/>
      <c r="BQ127" s="38"/>
      <c r="BR127" s="38"/>
      <c r="BS127" s="38"/>
      <c r="BT127" s="38"/>
      <c r="BU127" s="38"/>
      <c r="BV127" s="38"/>
      <c r="BW127" s="38"/>
      <c r="BX127" s="38"/>
      <c r="BY127" s="38"/>
      <c r="BZ127" s="38"/>
      <c r="CA127" s="38"/>
      <c r="CB127" s="38"/>
      <c r="CC127" s="38"/>
      <c r="CD127" s="38"/>
      <c r="CE127" s="38"/>
      <c r="CF127" s="38"/>
      <c r="CG127" s="38"/>
    </row>
    <row r="128" spans="2:85" s="47" customFormat="1" x14ac:dyDescent="0.25">
      <c r="B128" s="63"/>
      <c r="C128" s="66"/>
      <c r="D128" s="64"/>
      <c r="E128" s="40"/>
      <c r="F128" s="67"/>
      <c r="G128" s="40"/>
      <c r="H128" s="38"/>
      <c r="I128" s="38"/>
      <c r="J128" s="38"/>
      <c r="K128" s="38"/>
      <c r="L128" s="38"/>
      <c r="M128" s="38"/>
      <c r="N128" s="38"/>
      <c r="O128" s="38"/>
      <c r="P128" s="38"/>
      <c r="Q128" s="38"/>
      <c r="R128" s="38"/>
      <c r="S128" s="38"/>
      <c r="T128" s="38"/>
      <c r="U128" s="38"/>
      <c r="V128" s="38"/>
      <c r="W128" s="38"/>
      <c r="X128" s="38"/>
      <c r="Y128" s="38"/>
      <c r="Z128" s="38"/>
      <c r="AA128" s="38"/>
      <c r="AB128" s="38"/>
      <c r="AC128" s="38"/>
      <c r="AD128" s="38"/>
      <c r="AE128" s="38"/>
      <c r="AF128" s="38"/>
      <c r="AG128" s="38"/>
      <c r="AH128" s="38"/>
      <c r="AI128" s="38"/>
      <c r="AJ128" s="38"/>
      <c r="AK128" s="38"/>
      <c r="AL128" s="38"/>
      <c r="AM128" s="38"/>
      <c r="AN128" s="38"/>
      <c r="AO128" s="38"/>
      <c r="AP128" s="38"/>
      <c r="AQ128" s="38"/>
      <c r="AR128" s="38"/>
      <c r="AS128" s="38"/>
      <c r="AT128" s="38"/>
      <c r="AU128" s="38"/>
      <c r="AV128" s="38"/>
      <c r="AW128" s="38"/>
      <c r="AX128" s="38"/>
      <c r="AY128" s="38"/>
      <c r="AZ128" s="38"/>
      <c r="BA128" s="38"/>
      <c r="BB128" s="38"/>
      <c r="BC128" s="38"/>
      <c r="BD128" s="38"/>
      <c r="BE128" s="38"/>
      <c r="BF128" s="38"/>
      <c r="BG128" s="38"/>
      <c r="BH128" s="38"/>
      <c r="BI128" s="38"/>
      <c r="BJ128" s="38"/>
      <c r="BK128" s="38"/>
      <c r="BL128" s="38"/>
      <c r="BM128" s="38"/>
      <c r="BN128" s="38"/>
      <c r="BO128" s="38"/>
      <c r="BP128" s="38"/>
      <c r="BQ128" s="38"/>
      <c r="BR128" s="38"/>
      <c r="BS128" s="38"/>
      <c r="BT128" s="38"/>
      <c r="BU128" s="38"/>
      <c r="BV128" s="38"/>
      <c r="BW128" s="38"/>
      <c r="BX128" s="38"/>
      <c r="BY128" s="38"/>
      <c r="BZ128" s="38"/>
      <c r="CA128" s="38"/>
      <c r="CB128" s="38"/>
      <c r="CC128" s="38"/>
      <c r="CD128" s="38"/>
      <c r="CE128" s="38"/>
      <c r="CF128" s="38"/>
      <c r="CG128" s="38"/>
    </row>
    <row r="129" spans="2:85" s="47" customFormat="1" x14ac:dyDescent="0.25">
      <c r="B129" s="63"/>
      <c r="C129" s="66"/>
      <c r="D129" s="64"/>
      <c r="E129" s="40"/>
      <c r="F129" s="67"/>
      <c r="G129" s="40"/>
      <c r="H129" s="38"/>
      <c r="I129" s="38"/>
      <c r="J129" s="38"/>
      <c r="K129" s="38"/>
      <c r="L129" s="38"/>
      <c r="M129" s="38"/>
      <c r="N129" s="38"/>
      <c r="O129" s="38"/>
      <c r="P129" s="38"/>
      <c r="Q129" s="38"/>
      <c r="R129" s="38"/>
      <c r="S129" s="38"/>
      <c r="T129" s="38"/>
      <c r="U129" s="38"/>
      <c r="V129" s="38"/>
      <c r="W129" s="38"/>
      <c r="X129" s="38"/>
      <c r="Y129" s="38"/>
      <c r="Z129" s="38"/>
      <c r="AA129" s="38"/>
      <c r="AB129" s="38"/>
      <c r="AC129" s="38"/>
      <c r="AD129" s="38"/>
      <c r="AE129" s="38"/>
      <c r="AF129" s="38"/>
      <c r="AG129" s="38"/>
      <c r="AH129" s="38"/>
      <c r="AI129" s="38"/>
      <c r="AJ129" s="38"/>
      <c r="AK129" s="38"/>
      <c r="AL129" s="38"/>
      <c r="AM129" s="38"/>
      <c r="AN129" s="38"/>
      <c r="AO129" s="38"/>
      <c r="AP129" s="38"/>
      <c r="AQ129" s="38"/>
      <c r="AR129" s="38"/>
      <c r="AS129" s="38"/>
      <c r="AT129" s="38"/>
      <c r="AU129" s="38"/>
      <c r="AV129" s="38"/>
      <c r="AW129" s="38"/>
      <c r="AX129" s="38"/>
      <c r="AY129" s="38"/>
      <c r="AZ129" s="38"/>
      <c r="BA129" s="38"/>
      <c r="BB129" s="38"/>
      <c r="BC129" s="38"/>
      <c r="BD129" s="38"/>
      <c r="BE129" s="38"/>
      <c r="BF129" s="38"/>
      <c r="BG129" s="38"/>
      <c r="BH129" s="38"/>
      <c r="BI129" s="38"/>
      <c r="BJ129" s="38"/>
      <c r="BK129" s="38"/>
      <c r="BL129" s="38"/>
      <c r="BM129" s="38"/>
      <c r="BN129" s="38"/>
      <c r="BO129" s="38"/>
      <c r="BP129" s="38"/>
      <c r="BQ129" s="38"/>
      <c r="BR129" s="38"/>
      <c r="BS129" s="38"/>
      <c r="BT129" s="38"/>
      <c r="BU129" s="38"/>
      <c r="BV129" s="38"/>
      <c r="BW129" s="38"/>
      <c r="BX129" s="38"/>
      <c r="BY129" s="38"/>
      <c r="BZ129" s="38"/>
      <c r="CA129" s="38"/>
      <c r="CB129" s="38"/>
      <c r="CC129" s="38"/>
      <c r="CD129" s="38"/>
      <c r="CE129" s="38"/>
      <c r="CF129" s="38"/>
      <c r="CG129" s="38"/>
    </row>
    <row r="130" spans="2:85" s="47" customFormat="1" x14ac:dyDescent="0.25">
      <c r="B130" s="63"/>
      <c r="C130" s="66"/>
      <c r="D130" s="64"/>
      <c r="E130" s="40"/>
      <c r="F130" s="67"/>
      <c r="G130" s="40"/>
      <c r="H130" s="38"/>
      <c r="I130" s="38"/>
      <c r="J130" s="38"/>
      <c r="K130" s="38"/>
      <c r="L130" s="38"/>
      <c r="M130" s="38"/>
      <c r="N130" s="38"/>
      <c r="O130" s="38"/>
      <c r="P130" s="38"/>
      <c r="Q130" s="38"/>
      <c r="R130" s="38"/>
      <c r="S130" s="38"/>
      <c r="T130" s="38"/>
      <c r="U130" s="38"/>
      <c r="V130" s="38"/>
      <c r="W130" s="38"/>
      <c r="X130" s="38"/>
      <c r="Y130" s="38"/>
      <c r="Z130" s="38"/>
      <c r="AA130" s="38"/>
      <c r="AB130" s="38"/>
      <c r="AC130" s="38"/>
      <c r="AD130" s="38"/>
      <c r="AE130" s="38"/>
      <c r="AF130" s="38"/>
      <c r="AG130" s="38"/>
      <c r="AH130" s="38"/>
      <c r="AI130" s="38"/>
      <c r="AJ130" s="38"/>
      <c r="AK130" s="38"/>
      <c r="AL130" s="38"/>
      <c r="AM130" s="38"/>
      <c r="AN130" s="38"/>
      <c r="AO130" s="38"/>
      <c r="AP130" s="38"/>
      <c r="AQ130" s="38"/>
      <c r="AR130" s="38"/>
      <c r="AS130" s="38"/>
      <c r="AT130" s="38"/>
      <c r="AU130" s="38"/>
      <c r="AV130" s="38"/>
      <c r="AW130" s="38"/>
      <c r="AX130" s="38"/>
      <c r="AY130" s="38"/>
      <c r="AZ130" s="38"/>
      <c r="BA130" s="38"/>
      <c r="BB130" s="38"/>
      <c r="BC130" s="38"/>
      <c r="BD130" s="38"/>
      <c r="BE130" s="38"/>
      <c r="BF130" s="38"/>
      <c r="BG130" s="38"/>
      <c r="BH130" s="38"/>
      <c r="BI130" s="38"/>
      <c r="BJ130" s="38"/>
      <c r="BK130" s="38"/>
      <c r="BL130" s="38"/>
      <c r="BM130" s="38"/>
      <c r="BN130" s="38"/>
      <c r="BO130" s="38"/>
      <c r="BP130" s="38"/>
      <c r="BQ130" s="38"/>
      <c r="BR130" s="38"/>
      <c r="BS130" s="38"/>
      <c r="BT130" s="38"/>
      <c r="BU130" s="38"/>
      <c r="BV130" s="38"/>
      <c r="BW130" s="38"/>
      <c r="BX130" s="38"/>
      <c r="BY130" s="38"/>
      <c r="BZ130" s="38"/>
      <c r="CA130" s="38"/>
      <c r="CB130" s="38"/>
      <c r="CC130" s="38"/>
      <c r="CD130" s="38"/>
      <c r="CE130" s="38"/>
      <c r="CF130" s="38"/>
      <c r="CG130" s="38"/>
    </row>
    <row r="131" spans="2:85" s="47" customFormat="1" x14ac:dyDescent="0.25">
      <c r="B131" s="63"/>
      <c r="C131" s="66"/>
      <c r="D131" s="64"/>
      <c r="E131" s="40"/>
      <c r="F131" s="67"/>
      <c r="G131" s="40"/>
      <c r="H131" s="38"/>
      <c r="I131" s="38"/>
      <c r="J131" s="38"/>
      <c r="K131" s="38"/>
      <c r="L131" s="38"/>
      <c r="M131" s="38"/>
      <c r="N131" s="38"/>
      <c r="O131" s="38"/>
      <c r="P131" s="38"/>
      <c r="Q131" s="38"/>
      <c r="R131" s="38"/>
      <c r="S131" s="38"/>
      <c r="T131" s="38"/>
      <c r="U131" s="38"/>
      <c r="V131" s="38"/>
      <c r="W131" s="38"/>
      <c r="X131" s="38"/>
      <c r="Y131" s="38"/>
      <c r="Z131" s="38"/>
      <c r="AA131" s="38"/>
      <c r="AB131" s="38"/>
      <c r="AC131" s="38"/>
      <c r="AD131" s="38"/>
      <c r="AE131" s="38"/>
      <c r="AF131" s="38"/>
      <c r="AG131" s="38"/>
      <c r="AH131" s="38"/>
      <c r="AI131" s="38"/>
      <c r="AJ131" s="38"/>
      <c r="AK131" s="38"/>
      <c r="AL131" s="38"/>
      <c r="AM131" s="38"/>
      <c r="AN131" s="38"/>
      <c r="AO131" s="38"/>
      <c r="AP131" s="38"/>
      <c r="AQ131" s="38"/>
      <c r="AR131" s="38"/>
      <c r="AS131" s="38"/>
      <c r="AT131" s="38"/>
      <c r="AU131" s="38"/>
      <c r="AV131" s="38"/>
      <c r="AW131" s="38"/>
      <c r="AX131" s="38"/>
      <c r="AY131" s="38"/>
      <c r="AZ131" s="38"/>
      <c r="BA131" s="38"/>
      <c r="BB131" s="38"/>
      <c r="BC131" s="38"/>
      <c r="BD131" s="38"/>
      <c r="BE131" s="38"/>
      <c r="BF131" s="38"/>
      <c r="BG131" s="38"/>
      <c r="BH131" s="38"/>
      <c r="BI131" s="38"/>
      <c r="BJ131" s="38"/>
      <c r="BK131" s="38"/>
      <c r="BL131" s="38"/>
      <c r="BM131" s="38"/>
      <c r="BN131" s="38"/>
      <c r="BO131" s="38"/>
      <c r="BP131" s="38"/>
      <c r="BQ131" s="38"/>
      <c r="BR131" s="38"/>
      <c r="BS131" s="38"/>
      <c r="BT131" s="38"/>
      <c r="BU131" s="38"/>
      <c r="BV131" s="38"/>
      <c r="BW131" s="38"/>
      <c r="BX131" s="38"/>
      <c r="BY131" s="38"/>
      <c r="BZ131" s="38"/>
      <c r="CA131" s="38"/>
      <c r="CB131" s="38"/>
      <c r="CC131" s="38"/>
      <c r="CD131" s="38"/>
      <c r="CE131" s="38"/>
      <c r="CF131" s="38"/>
      <c r="CG131" s="38"/>
    </row>
    <row r="132" spans="2:85" s="47" customFormat="1" x14ac:dyDescent="0.25">
      <c r="B132" s="63"/>
      <c r="C132" s="66"/>
      <c r="D132" s="64"/>
      <c r="E132" s="40"/>
      <c r="F132" s="67"/>
      <c r="G132" s="40"/>
      <c r="H132" s="38"/>
      <c r="I132" s="38"/>
      <c r="J132" s="38"/>
      <c r="K132" s="38"/>
      <c r="L132" s="38"/>
      <c r="M132" s="38"/>
      <c r="N132" s="38"/>
      <c r="O132" s="38"/>
      <c r="P132" s="38"/>
      <c r="Q132" s="38"/>
      <c r="R132" s="38"/>
      <c r="S132" s="38"/>
      <c r="T132" s="38"/>
      <c r="U132" s="38"/>
      <c r="V132" s="38"/>
      <c r="W132" s="38"/>
      <c r="X132" s="38"/>
      <c r="Y132" s="38"/>
      <c r="Z132" s="38"/>
      <c r="AA132" s="38"/>
      <c r="AB132" s="38"/>
      <c r="AC132" s="38"/>
      <c r="AD132" s="38"/>
      <c r="AE132" s="38"/>
      <c r="AF132" s="38"/>
      <c r="AG132" s="38"/>
      <c r="AH132" s="38"/>
      <c r="AI132" s="38"/>
      <c r="AJ132" s="38"/>
      <c r="AK132" s="38"/>
      <c r="AL132" s="38"/>
      <c r="AM132" s="38"/>
      <c r="AN132" s="38"/>
      <c r="AO132" s="38"/>
      <c r="AP132" s="38"/>
      <c r="AQ132" s="38"/>
      <c r="AR132" s="38"/>
      <c r="AS132" s="38"/>
      <c r="AT132" s="38"/>
      <c r="AU132" s="38"/>
      <c r="AV132" s="38"/>
      <c r="AW132" s="38"/>
      <c r="AX132" s="38"/>
      <c r="AY132" s="38"/>
      <c r="AZ132" s="38"/>
      <c r="BA132" s="38"/>
      <c r="BB132" s="38"/>
      <c r="BC132" s="38"/>
      <c r="BD132" s="38"/>
      <c r="BE132" s="38"/>
      <c r="BF132" s="38"/>
      <c r="BG132" s="38"/>
      <c r="BH132" s="38"/>
      <c r="BI132" s="38"/>
      <c r="BJ132" s="38"/>
      <c r="BK132" s="38"/>
      <c r="BL132" s="38"/>
      <c r="BM132" s="38"/>
      <c r="BN132" s="38"/>
      <c r="BO132" s="38"/>
      <c r="BP132" s="38"/>
      <c r="BQ132" s="38"/>
      <c r="BR132" s="38"/>
      <c r="BS132" s="38"/>
      <c r="BT132" s="38"/>
      <c r="BU132" s="38"/>
      <c r="BV132" s="38"/>
      <c r="BW132" s="38"/>
      <c r="BX132" s="38"/>
      <c r="BY132" s="38"/>
      <c r="BZ132" s="38"/>
      <c r="CA132" s="38"/>
      <c r="CB132" s="38"/>
      <c r="CC132" s="38"/>
      <c r="CD132" s="38"/>
      <c r="CE132" s="38"/>
      <c r="CF132" s="38"/>
      <c r="CG132" s="38"/>
    </row>
  </sheetData>
  <mergeCells count="9">
    <mergeCell ref="A16:D16"/>
    <mergeCell ref="A20:D20"/>
    <mergeCell ref="A77:D77"/>
    <mergeCell ref="A2:G2"/>
    <mergeCell ref="A4:G4"/>
    <mergeCell ref="B6:D6"/>
    <mergeCell ref="B7:D7"/>
    <mergeCell ref="A8:D8"/>
    <mergeCell ref="A14:D14"/>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Payments on External Loans</vt:lpstr>
      <vt:lpstr>Disbursements of ext. loans</vt:lpstr>
      <vt:lpstr>Payments on Eurobonds</vt:lpstr>
      <vt:lpstr>Allocations of Gov.t.securities</vt:lpstr>
      <vt:lpstr>Payments on Gov. tr.securities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Marianna Hakobyan</cp:lastModifiedBy>
  <cp:lastPrinted>2025-04-09T11:02:46Z</cp:lastPrinted>
  <dcterms:created xsi:type="dcterms:W3CDTF">2022-04-11T09:34:17Z</dcterms:created>
  <dcterms:modified xsi:type="dcterms:W3CDTF">2025-04-16T11:35:49Z</dcterms:modified>
  <cp:keywords>https://mul2-minfin.gov.am/tasks/988750/oneclick?token=36c6dca46fa3c68d3f69a89b5db65857</cp:keywords>
</cp:coreProperties>
</file>